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ferch\IDIPRON\2025\Plan de Acción Gestion Ambiental 2025\"/>
    </mc:Choice>
  </mc:AlternateContent>
  <xr:revisionPtr revIDLastSave="0" documentId="13_ncr:1_{5895E0D9-9922-4AD8-8DB7-D2112B62F0FC}" xr6:coauthVersionLast="47" xr6:coauthVersionMax="47" xr10:uidLastSave="{00000000-0000-0000-0000-000000000000}"/>
  <bookViews>
    <workbookView xWindow="-108" yWindow="-108" windowWidth="23256" windowHeight="12456" tabRatio="749" firstSheet="2" activeTab="3" xr2:uid="{00000000-000D-0000-FFFF-FFFF00000000}"/>
  </bookViews>
  <sheets>
    <sheet name="PLAN DE ACCION" sheetId="1" r:id="rId1"/>
    <sheet name="PLAN OPERATIVO " sheetId="5" r:id="rId2"/>
    <sheet name="MONITOREO PLAN DE ACCION" sheetId="13" r:id="rId3"/>
    <sheet name="MONITOREO PLAN OPERATIVO" sheetId="14" r:id="rId4"/>
    <sheet name="Hoja1" sheetId="10" state="hidden" r:id="rId5"/>
    <sheet name="AJUSTES PLAN DE ACCION" sheetId="6" state="hidden" r:id="rId6"/>
    <sheet name="listas" sheetId="9" state="hidden" r:id="rId7"/>
  </sheets>
  <definedNames>
    <definedName name="_xlnm._FilterDatabase" localSheetId="2" hidden="1">'MONITOREO PLAN DE ACCION'!$A$10:$AL$182</definedName>
    <definedName name="_xlnm._FilterDatabase" localSheetId="3" hidden="1">'MONITOREO PLAN OPERATIVO'!$A$12:$AI$158</definedName>
    <definedName name="_xlnm._FilterDatabase" localSheetId="0" hidden="1">'PLAN DE ACCION'!$A$12:$EG$205</definedName>
    <definedName name="_xlnm._FilterDatabase" localSheetId="1" hidden="1">'PLAN OPERATIVO '!$A$14:$BG$186</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B16" i="14" l="1"/>
  <c r="BC16" i="14"/>
  <c r="BB17" i="14"/>
  <c r="BC17" i="14"/>
  <c r="BB18" i="14"/>
  <c r="BC18" i="14"/>
  <c r="BB19" i="14"/>
  <c r="BD19" i="14" s="1"/>
  <c r="BC19" i="14"/>
  <c r="BB20" i="14"/>
  <c r="BC20" i="14"/>
  <c r="BB21" i="14"/>
  <c r="BD21" i="14" s="1"/>
  <c r="BC21" i="14"/>
  <c r="BB22" i="14"/>
  <c r="BC22" i="14"/>
  <c r="BB23" i="14"/>
  <c r="BC23" i="14"/>
  <c r="BB24" i="14"/>
  <c r="BC24" i="14"/>
  <c r="BB25" i="14"/>
  <c r="BC25" i="14"/>
  <c r="BB26" i="14"/>
  <c r="BC26" i="14"/>
  <c r="BB27" i="14"/>
  <c r="BD27" i="14" s="1"/>
  <c r="BC27" i="14"/>
  <c r="BB28" i="14"/>
  <c r="BC28" i="14"/>
  <c r="BB29" i="14"/>
  <c r="BD29" i="14" s="1"/>
  <c r="BE29" i="14" s="1"/>
  <c r="BC29" i="14"/>
  <c r="BB30" i="14"/>
  <c r="BC30" i="14"/>
  <c r="BB31" i="14"/>
  <c r="BC31" i="14"/>
  <c r="BB32" i="14"/>
  <c r="BC32" i="14"/>
  <c r="BB33" i="14"/>
  <c r="BC33" i="14"/>
  <c r="BB34" i="14"/>
  <c r="BC34" i="14"/>
  <c r="BB35" i="14"/>
  <c r="BD35" i="14" s="1"/>
  <c r="BC35" i="14"/>
  <c r="BB36" i="14"/>
  <c r="BC36" i="14"/>
  <c r="BB37" i="14"/>
  <c r="BD37" i="14" s="1"/>
  <c r="BE37" i="14" s="1"/>
  <c r="BC37" i="14"/>
  <c r="BB38" i="14"/>
  <c r="BC38" i="14"/>
  <c r="BB39" i="14"/>
  <c r="BC39" i="14"/>
  <c r="BB40" i="14"/>
  <c r="BC40" i="14"/>
  <c r="BB41" i="14"/>
  <c r="BG41" i="14" s="1"/>
  <c r="BC41" i="14"/>
  <c r="BB42" i="14"/>
  <c r="BC42" i="14"/>
  <c r="BB43" i="14"/>
  <c r="BD43" i="14" s="1"/>
  <c r="BC43" i="14"/>
  <c r="BB44" i="14"/>
  <c r="BC44" i="14"/>
  <c r="BB45" i="14"/>
  <c r="BD45" i="14" s="1"/>
  <c r="BE45" i="14" s="1"/>
  <c r="BC45" i="14"/>
  <c r="BB46" i="14"/>
  <c r="BC46" i="14"/>
  <c r="BB47" i="14"/>
  <c r="BC47" i="14"/>
  <c r="BB48" i="14"/>
  <c r="BC48" i="14"/>
  <c r="BB49" i="14"/>
  <c r="BD49" i="14" s="1"/>
  <c r="BC49" i="14"/>
  <c r="BB50" i="14"/>
  <c r="BC50" i="14"/>
  <c r="BB51" i="14"/>
  <c r="BD51" i="14" s="1"/>
  <c r="BC51" i="14"/>
  <c r="BB52" i="14"/>
  <c r="BC52" i="14"/>
  <c r="BB53" i="14"/>
  <c r="BC53" i="14"/>
  <c r="BB54" i="14"/>
  <c r="BC54" i="14"/>
  <c r="BB55" i="14"/>
  <c r="BG54" i="14" s="1"/>
  <c r="BC55" i="14"/>
  <c r="BB56" i="14"/>
  <c r="BC56" i="14"/>
  <c r="BB57" i="14"/>
  <c r="BG57" i="14" s="1"/>
  <c r="BC57" i="14"/>
  <c r="BB58" i="14"/>
  <c r="BC58" i="14"/>
  <c r="BB59" i="14"/>
  <c r="BC59" i="14"/>
  <c r="BB60" i="14"/>
  <c r="BC60" i="14"/>
  <c r="BB61" i="14"/>
  <c r="BC61" i="14"/>
  <c r="BB62" i="14"/>
  <c r="BC62" i="14"/>
  <c r="BB63" i="14"/>
  <c r="BD63" i="14" s="1"/>
  <c r="BC63" i="14"/>
  <c r="BB64" i="14"/>
  <c r="BC64" i="14"/>
  <c r="BB65" i="14"/>
  <c r="BC65" i="14"/>
  <c r="BB66" i="14"/>
  <c r="BC66" i="14"/>
  <c r="BB67" i="14"/>
  <c r="BD67" i="14" s="1"/>
  <c r="BC67" i="14"/>
  <c r="BB68" i="14"/>
  <c r="BC68" i="14"/>
  <c r="BB69" i="14"/>
  <c r="BC69" i="14"/>
  <c r="BB70" i="14"/>
  <c r="BC70" i="14"/>
  <c r="BB71" i="14"/>
  <c r="BD71" i="14" s="1"/>
  <c r="BC71" i="14"/>
  <c r="BB72" i="14"/>
  <c r="BC72" i="14"/>
  <c r="BB73" i="14"/>
  <c r="BD73" i="14" s="1"/>
  <c r="BC73" i="14"/>
  <c r="BB74" i="14"/>
  <c r="BC74" i="14"/>
  <c r="BB75" i="14"/>
  <c r="BD75" i="14" s="1"/>
  <c r="BE75" i="14" s="1"/>
  <c r="BC75" i="14"/>
  <c r="BB76" i="14"/>
  <c r="BC76" i="14"/>
  <c r="BB77" i="14"/>
  <c r="BC77" i="14"/>
  <c r="BB78" i="14"/>
  <c r="BC78" i="14"/>
  <c r="BB79" i="14"/>
  <c r="BD79" i="14" s="1"/>
  <c r="BC79" i="14"/>
  <c r="BB80" i="14"/>
  <c r="BC80" i="14"/>
  <c r="BB81" i="14"/>
  <c r="BD81" i="14" s="1"/>
  <c r="BC81" i="14"/>
  <c r="BB82" i="14"/>
  <c r="BC82" i="14"/>
  <c r="BB83" i="14"/>
  <c r="BD83" i="14" s="1"/>
  <c r="BE83" i="14" s="1"/>
  <c r="BC83" i="14"/>
  <c r="BB84" i="14"/>
  <c r="BC84" i="14"/>
  <c r="BB85" i="14"/>
  <c r="BC85" i="14"/>
  <c r="BB86" i="14"/>
  <c r="BC86" i="14"/>
  <c r="BB87" i="14"/>
  <c r="BD87" i="14" s="1"/>
  <c r="BC87" i="14"/>
  <c r="BB88" i="14"/>
  <c r="BC88" i="14"/>
  <c r="BB89" i="14"/>
  <c r="BC89" i="14"/>
  <c r="BB90" i="14"/>
  <c r="BC90" i="14"/>
  <c r="BB91" i="14"/>
  <c r="BD91" i="14" s="1"/>
  <c r="BC91" i="14"/>
  <c r="BB92" i="14"/>
  <c r="BC92" i="14"/>
  <c r="BB93" i="14"/>
  <c r="BC93" i="14"/>
  <c r="BB94" i="14"/>
  <c r="BC94" i="14"/>
  <c r="BB95" i="14"/>
  <c r="BD95" i="14" s="1"/>
  <c r="BC95" i="14"/>
  <c r="BB96" i="14"/>
  <c r="BC96" i="14"/>
  <c r="BB97" i="14"/>
  <c r="BD97" i="14" s="1"/>
  <c r="BC97" i="14"/>
  <c r="BB98" i="14"/>
  <c r="BC98" i="14"/>
  <c r="BB99" i="14"/>
  <c r="BD99" i="14" s="1"/>
  <c r="BC99" i="14"/>
  <c r="BB100" i="14"/>
  <c r="BC100" i="14"/>
  <c r="BB101" i="14"/>
  <c r="BC101" i="14"/>
  <c r="BB102" i="14"/>
  <c r="BC102" i="14"/>
  <c r="BB103" i="14"/>
  <c r="BD103" i="14" s="1"/>
  <c r="BC103" i="14"/>
  <c r="BB104" i="14"/>
  <c r="BC104" i="14"/>
  <c r="BB105" i="14"/>
  <c r="BG105" i="14" s="1"/>
  <c r="BC105" i="14"/>
  <c r="BB106" i="14"/>
  <c r="BC106" i="14"/>
  <c r="BB107" i="14"/>
  <c r="BD107" i="14" s="1"/>
  <c r="BC107" i="14"/>
  <c r="BB108" i="14"/>
  <c r="BC108" i="14"/>
  <c r="BB109" i="14"/>
  <c r="BC109" i="14"/>
  <c r="BB110" i="14"/>
  <c r="BC110" i="14"/>
  <c r="BB111" i="14"/>
  <c r="BD111" i="14" s="1"/>
  <c r="BC111" i="14"/>
  <c r="BB112" i="14"/>
  <c r="BC112" i="14"/>
  <c r="BB113" i="14"/>
  <c r="BC113" i="14"/>
  <c r="BB114" i="14"/>
  <c r="BC114" i="14"/>
  <c r="BB115" i="14"/>
  <c r="BD115" i="14" s="1"/>
  <c r="BC115" i="14"/>
  <c r="BB116" i="14"/>
  <c r="BC116" i="14"/>
  <c r="BB117" i="14"/>
  <c r="BC117" i="14"/>
  <c r="BB118" i="14"/>
  <c r="BC118" i="14"/>
  <c r="BB119" i="14"/>
  <c r="BD119" i="14" s="1"/>
  <c r="BC119" i="14"/>
  <c r="BB120" i="14"/>
  <c r="BC120" i="14"/>
  <c r="BB121" i="14"/>
  <c r="BC121" i="14"/>
  <c r="BB122" i="14"/>
  <c r="BC122" i="14"/>
  <c r="BB123" i="14"/>
  <c r="BG123" i="14" s="1"/>
  <c r="BC123" i="14"/>
  <c r="BB124" i="14"/>
  <c r="BC124" i="14"/>
  <c r="BB125" i="14"/>
  <c r="BD125" i="14" s="1"/>
  <c r="BC125" i="14"/>
  <c r="BB126" i="14"/>
  <c r="BC126" i="14"/>
  <c r="BB127" i="14"/>
  <c r="BD127" i="14" s="1"/>
  <c r="BC127" i="14"/>
  <c r="BB128" i="14"/>
  <c r="BC128" i="14"/>
  <c r="BB129" i="14"/>
  <c r="BG129" i="14" s="1"/>
  <c r="BC129" i="14"/>
  <c r="BB130" i="14"/>
  <c r="BC130" i="14"/>
  <c r="BB131" i="14"/>
  <c r="BD131" i="14" s="1"/>
  <c r="BC131" i="14"/>
  <c r="BB132" i="14"/>
  <c r="BC132" i="14"/>
  <c r="BB133" i="14"/>
  <c r="BD133" i="14" s="1"/>
  <c r="BC133" i="14"/>
  <c r="BB134" i="14"/>
  <c r="BC134" i="14"/>
  <c r="BB135" i="14"/>
  <c r="BD135" i="14" s="1"/>
  <c r="BE135" i="14" s="1"/>
  <c r="BF135" i="14" s="1"/>
  <c r="BC135" i="14"/>
  <c r="BB136" i="14"/>
  <c r="BC136" i="14"/>
  <c r="BB137" i="14"/>
  <c r="BC137" i="14"/>
  <c r="BB138" i="14"/>
  <c r="BC138" i="14"/>
  <c r="BB139" i="14"/>
  <c r="BD139" i="14" s="1"/>
  <c r="BC139" i="14"/>
  <c r="BB140" i="14"/>
  <c r="BC140" i="14"/>
  <c r="BB141" i="14"/>
  <c r="BD141" i="14" s="1"/>
  <c r="BC141" i="14"/>
  <c r="BB142" i="14"/>
  <c r="BC142" i="14"/>
  <c r="BB143" i="14"/>
  <c r="BD143" i="14" s="1"/>
  <c r="BC143" i="14"/>
  <c r="BB144" i="14"/>
  <c r="BC144" i="14"/>
  <c r="BB145" i="14"/>
  <c r="BD145" i="14" s="1"/>
  <c r="BC145" i="14"/>
  <c r="BB146" i="14"/>
  <c r="BC146" i="14"/>
  <c r="BB147" i="14"/>
  <c r="BD147" i="14" s="1"/>
  <c r="BC147" i="14"/>
  <c r="BB148" i="14"/>
  <c r="BC148" i="14"/>
  <c r="BB149" i="14"/>
  <c r="BD149" i="14" s="1"/>
  <c r="BC149" i="14"/>
  <c r="BB150" i="14"/>
  <c r="BC150" i="14"/>
  <c r="BB151" i="14"/>
  <c r="BD151" i="14" s="1"/>
  <c r="BC151" i="14"/>
  <c r="BB152" i="14"/>
  <c r="BC152" i="14"/>
  <c r="BB153" i="14"/>
  <c r="BD153" i="14" s="1"/>
  <c r="BC153" i="14"/>
  <c r="BB154" i="14"/>
  <c r="BC154" i="14"/>
  <c r="BB155" i="14"/>
  <c r="BC155" i="14"/>
  <c r="BB156" i="14"/>
  <c r="BC156" i="14"/>
  <c r="BB157" i="14"/>
  <c r="BD157" i="14" s="1"/>
  <c r="BC157" i="14"/>
  <c r="BB158" i="14"/>
  <c r="BC158" i="14"/>
  <c r="BC15" i="14"/>
  <c r="BB15" i="14"/>
  <c r="BD15" i="14" s="1"/>
  <c r="BE15" i="14" s="1"/>
  <c r="BE14" i="13"/>
  <c r="BF14" i="13"/>
  <c r="BE15" i="13"/>
  <c r="BF15" i="13"/>
  <c r="BE16" i="13"/>
  <c r="BF16" i="13"/>
  <c r="BE17" i="13"/>
  <c r="BG17" i="13" s="1"/>
  <c r="BH17" i="13" s="1"/>
  <c r="BI17" i="13" s="1"/>
  <c r="BF17" i="13"/>
  <c r="BE18" i="13"/>
  <c r="BF18" i="13"/>
  <c r="BE19" i="13"/>
  <c r="BF19" i="13"/>
  <c r="BE20" i="13"/>
  <c r="BF20" i="13"/>
  <c r="BE21" i="13"/>
  <c r="BG21" i="13" s="1"/>
  <c r="BF21" i="13"/>
  <c r="BE22" i="13"/>
  <c r="BF22" i="13"/>
  <c r="BE23" i="13"/>
  <c r="BF23" i="13"/>
  <c r="BE24" i="13"/>
  <c r="BF24" i="13"/>
  <c r="BE25" i="13"/>
  <c r="BG25" i="13" s="1"/>
  <c r="BF25" i="13"/>
  <c r="BE26" i="13"/>
  <c r="BF26" i="13"/>
  <c r="BE27" i="13"/>
  <c r="BF27" i="13"/>
  <c r="BE28" i="13"/>
  <c r="BF28" i="13"/>
  <c r="BE29" i="13"/>
  <c r="BG29" i="13" s="1"/>
  <c r="BH29" i="13" s="1"/>
  <c r="BF29" i="13"/>
  <c r="BE30" i="13"/>
  <c r="BF30" i="13"/>
  <c r="BE31" i="13"/>
  <c r="BF31" i="13"/>
  <c r="BE32" i="13"/>
  <c r="BF32" i="13"/>
  <c r="BE33" i="13"/>
  <c r="BJ33" i="13" s="1"/>
  <c r="BF33" i="13"/>
  <c r="BE34" i="13"/>
  <c r="BF34" i="13"/>
  <c r="BE35" i="13"/>
  <c r="BF35" i="13"/>
  <c r="BE36" i="13"/>
  <c r="BF36" i="13"/>
  <c r="BE37" i="13"/>
  <c r="BG37" i="13" s="1"/>
  <c r="BH37" i="13" s="1"/>
  <c r="BF37" i="13"/>
  <c r="BE38" i="13"/>
  <c r="BF38" i="13"/>
  <c r="BE39" i="13"/>
  <c r="BF39" i="13"/>
  <c r="BE40" i="13"/>
  <c r="BF40" i="13"/>
  <c r="BE41" i="13"/>
  <c r="BG41" i="13" s="1"/>
  <c r="BF41" i="13"/>
  <c r="BE42" i="13"/>
  <c r="BF42" i="13"/>
  <c r="BE43" i="13"/>
  <c r="BF43" i="13"/>
  <c r="BE44" i="13"/>
  <c r="BF44" i="13"/>
  <c r="BE45" i="13"/>
  <c r="BG45" i="13" s="1"/>
  <c r="BF45" i="13"/>
  <c r="BE46" i="13"/>
  <c r="BF46" i="13"/>
  <c r="BE47" i="13"/>
  <c r="BF47" i="13"/>
  <c r="BE48" i="13"/>
  <c r="BF48" i="13"/>
  <c r="BE49" i="13"/>
  <c r="BG49" i="13" s="1"/>
  <c r="BF49" i="13"/>
  <c r="BE50" i="13"/>
  <c r="BF50" i="13"/>
  <c r="BE51" i="13"/>
  <c r="BF51" i="13"/>
  <c r="BE52" i="13"/>
  <c r="BF52" i="13"/>
  <c r="BE53" i="13"/>
  <c r="BG53" i="13" s="1"/>
  <c r="BF53" i="13"/>
  <c r="BE54" i="13"/>
  <c r="BF54" i="13"/>
  <c r="BE55" i="13"/>
  <c r="BF55" i="13"/>
  <c r="BE56" i="13"/>
  <c r="BF56" i="13"/>
  <c r="BE57" i="13"/>
  <c r="BG57" i="13" s="1"/>
  <c r="BF57" i="13"/>
  <c r="BE58" i="13"/>
  <c r="BF58" i="13"/>
  <c r="BE59" i="13"/>
  <c r="BF59" i="13"/>
  <c r="BE60" i="13"/>
  <c r="BF60" i="13"/>
  <c r="BE61" i="13"/>
  <c r="BG61" i="13" s="1"/>
  <c r="BH61" i="13" s="1"/>
  <c r="BI61" i="13" s="1"/>
  <c r="BF61" i="13"/>
  <c r="BE62" i="13"/>
  <c r="BF62" i="13"/>
  <c r="BE63" i="13"/>
  <c r="BF63" i="13"/>
  <c r="BE64" i="13"/>
  <c r="BF64" i="13"/>
  <c r="BE65" i="13"/>
  <c r="BG65" i="13" s="1"/>
  <c r="BF65" i="13"/>
  <c r="BE66" i="13"/>
  <c r="BF66" i="13"/>
  <c r="BE67" i="13"/>
  <c r="BF67" i="13"/>
  <c r="BE68" i="13"/>
  <c r="BF68" i="13"/>
  <c r="BE69" i="13"/>
  <c r="BG69" i="13" s="1"/>
  <c r="BH69" i="13" s="1"/>
  <c r="BF69" i="13"/>
  <c r="BE70" i="13"/>
  <c r="BF70" i="13"/>
  <c r="BE71" i="13"/>
  <c r="BF71" i="13"/>
  <c r="BE72" i="13"/>
  <c r="BF72" i="13"/>
  <c r="BE73" i="13"/>
  <c r="BG73" i="13" s="1"/>
  <c r="BF73" i="13"/>
  <c r="BE74" i="13"/>
  <c r="BF74" i="13"/>
  <c r="BE75" i="13"/>
  <c r="BF75" i="13"/>
  <c r="BE76" i="13"/>
  <c r="BF76" i="13"/>
  <c r="BE77" i="13"/>
  <c r="BG77" i="13" s="1"/>
  <c r="BH77" i="13" s="1"/>
  <c r="BF77" i="13"/>
  <c r="BE78" i="13"/>
  <c r="BF78" i="13"/>
  <c r="BE79" i="13"/>
  <c r="BF79" i="13"/>
  <c r="BE80" i="13"/>
  <c r="BF80" i="13"/>
  <c r="BE81" i="13"/>
  <c r="BG81" i="13" s="1"/>
  <c r="BF81" i="13"/>
  <c r="BE82" i="13"/>
  <c r="BF82" i="13"/>
  <c r="BE83" i="13"/>
  <c r="BF83" i="13"/>
  <c r="BE84" i="13"/>
  <c r="BF84" i="13"/>
  <c r="BE85" i="13"/>
  <c r="BG85" i="13" s="1"/>
  <c r="BH85" i="13" s="1"/>
  <c r="BF85" i="13"/>
  <c r="BE86" i="13"/>
  <c r="BF86" i="13"/>
  <c r="BE87" i="13"/>
  <c r="BF87" i="13"/>
  <c r="BE88" i="13"/>
  <c r="BF88" i="13"/>
  <c r="BE89" i="13"/>
  <c r="BF89" i="13"/>
  <c r="BE90" i="13"/>
  <c r="BF90" i="13"/>
  <c r="BE91" i="13"/>
  <c r="BF91" i="13"/>
  <c r="BE92" i="13"/>
  <c r="BF92" i="13"/>
  <c r="BE93" i="13"/>
  <c r="BJ93" i="13" s="1"/>
  <c r="BF93" i="13"/>
  <c r="BE94" i="13"/>
  <c r="BF94" i="13"/>
  <c r="BE95" i="13"/>
  <c r="BF95" i="13"/>
  <c r="BE96" i="13"/>
  <c r="BF96" i="13"/>
  <c r="BE97" i="13"/>
  <c r="BJ94" i="13" s="1"/>
  <c r="BF97" i="13"/>
  <c r="BE98" i="13"/>
  <c r="BF98" i="13"/>
  <c r="BE99" i="13"/>
  <c r="BF99" i="13"/>
  <c r="BE100" i="13"/>
  <c r="BF100" i="13"/>
  <c r="BE101" i="13"/>
  <c r="BG101" i="13" s="1"/>
  <c r="BH101" i="13" s="1"/>
  <c r="BF101" i="13"/>
  <c r="BE102" i="13"/>
  <c r="BF102" i="13"/>
  <c r="BE103" i="13"/>
  <c r="BF103" i="13"/>
  <c r="BE104" i="13"/>
  <c r="BF104" i="13"/>
  <c r="BE105" i="13"/>
  <c r="BG105" i="13" s="1"/>
  <c r="BF105" i="13"/>
  <c r="BE106" i="13"/>
  <c r="BF106" i="13"/>
  <c r="BE107" i="13"/>
  <c r="BF107" i="13"/>
  <c r="BE108" i="13"/>
  <c r="BF108" i="13"/>
  <c r="BE109" i="13"/>
  <c r="BF109" i="13"/>
  <c r="BE110" i="13"/>
  <c r="BF110" i="13"/>
  <c r="BE111" i="13"/>
  <c r="BF111" i="13"/>
  <c r="BE112" i="13"/>
  <c r="BF112" i="13"/>
  <c r="BE113" i="13"/>
  <c r="BF113" i="13"/>
  <c r="BE114" i="13"/>
  <c r="BF114" i="13"/>
  <c r="BE115" i="13"/>
  <c r="BF115" i="13"/>
  <c r="BE116" i="13"/>
  <c r="BF116" i="13"/>
  <c r="BE117" i="13"/>
  <c r="BG117" i="13" s="1"/>
  <c r="BH117" i="13" s="1"/>
  <c r="BF117" i="13"/>
  <c r="BE118" i="13"/>
  <c r="BF118" i="13"/>
  <c r="BE119" i="13"/>
  <c r="BF119" i="13"/>
  <c r="BE120" i="13"/>
  <c r="BF120" i="13"/>
  <c r="BE121" i="13"/>
  <c r="BG121" i="13" s="1"/>
  <c r="BH121" i="13" s="1"/>
  <c r="BI121" i="13" s="1"/>
  <c r="BF121" i="13"/>
  <c r="BE122" i="13"/>
  <c r="BF122" i="13"/>
  <c r="BE123" i="13"/>
  <c r="BF123" i="13"/>
  <c r="BE124" i="13"/>
  <c r="BF124" i="13"/>
  <c r="BE125" i="13"/>
  <c r="BJ125" i="13" s="1"/>
  <c r="BF125" i="13"/>
  <c r="BE126" i="13"/>
  <c r="BF126" i="13"/>
  <c r="BE127" i="13"/>
  <c r="BF127" i="13"/>
  <c r="BE128" i="13"/>
  <c r="BF128" i="13"/>
  <c r="BE129" i="13"/>
  <c r="BF129" i="13"/>
  <c r="BE130" i="13"/>
  <c r="BF130" i="13"/>
  <c r="BE131" i="13"/>
  <c r="BF131" i="13"/>
  <c r="BE132" i="13"/>
  <c r="BF132" i="13"/>
  <c r="BE133" i="13"/>
  <c r="BG133" i="13" s="1"/>
  <c r="BF133" i="13"/>
  <c r="BE134" i="13"/>
  <c r="BF134" i="13"/>
  <c r="BE135" i="13"/>
  <c r="BF135" i="13"/>
  <c r="BE136" i="13"/>
  <c r="BF136" i="13"/>
  <c r="BE137" i="13"/>
  <c r="BG137" i="13" s="1"/>
  <c r="BF137" i="13"/>
  <c r="BE138" i="13"/>
  <c r="BF138" i="13"/>
  <c r="BE139" i="13"/>
  <c r="BF139" i="13"/>
  <c r="BE140" i="13"/>
  <c r="BF140" i="13"/>
  <c r="BE141" i="13"/>
  <c r="BG141" i="13" s="1"/>
  <c r="BH141" i="13" s="1"/>
  <c r="BI141" i="13" s="1"/>
  <c r="BF141" i="13"/>
  <c r="BE142" i="13"/>
  <c r="BF142" i="13"/>
  <c r="BE143" i="13"/>
  <c r="BF143" i="13"/>
  <c r="BE144" i="13"/>
  <c r="BF144" i="13"/>
  <c r="BE145" i="13"/>
  <c r="BG145" i="13" s="1"/>
  <c r="BF145" i="13"/>
  <c r="BE146" i="13"/>
  <c r="BF146" i="13"/>
  <c r="BE147" i="13"/>
  <c r="BF147" i="13"/>
  <c r="BE148" i="13"/>
  <c r="BF148" i="13"/>
  <c r="BE149" i="13"/>
  <c r="BJ147" i="13" s="1"/>
  <c r="BF149" i="13"/>
  <c r="BE150" i="13"/>
  <c r="BF150" i="13"/>
  <c r="BE151" i="13"/>
  <c r="BF151" i="13"/>
  <c r="BE152" i="13"/>
  <c r="BF152" i="13"/>
  <c r="BE153" i="13"/>
  <c r="BG153" i="13" s="1"/>
  <c r="BF153" i="13"/>
  <c r="BE154" i="13"/>
  <c r="BF154" i="13"/>
  <c r="BE155" i="13"/>
  <c r="BF155" i="13"/>
  <c r="BE156" i="13"/>
  <c r="BF156" i="13"/>
  <c r="BE157" i="13"/>
  <c r="BG157" i="13" s="1"/>
  <c r="BH157" i="13" s="1"/>
  <c r="BI157" i="13" s="1"/>
  <c r="BF157" i="13"/>
  <c r="BE158" i="13"/>
  <c r="BF158" i="13"/>
  <c r="BE159" i="13"/>
  <c r="BF159" i="13"/>
  <c r="BE160" i="13"/>
  <c r="BF160" i="13"/>
  <c r="BE161" i="13"/>
  <c r="BJ160" i="13" s="1"/>
  <c r="BF161" i="13"/>
  <c r="BE162" i="13"/>
  <c r="BF162" i="13"/>
  <c r="BE163" i="13"/>
  <c r="BF163" i="13"/>
  <c r="BE164" i="13"/>
  <c r="BF164" i="13"/>
  <c r="BE165" i="13"/>
  <c r="BG165" i="13" s="1"/>
  <c r="BH165" i="13" s="1"/>
  <c r="BF165" i="13"/>
  <c r="BE166" i="13"/>
  <c r="BF166" i="13"/>
  <c r="BE167" i="13"/>
  <c r="BF167" i="13"/>
  <c r="BE168" i="13"/>
  <c r="BF168" i="13"/>
  <c r="BE169" i="13"/>
  <c r="BG169" i="13" s="1"/>
  <c r="BF169" i="13"/>
  <c r="BE170" i="13"/>
  <c r="BF170" i="13"/>
  <c r="BE171" i="13"/>
  <c r="BF171" i="13"/>
  <c r="BE172" i="13"/>
  <c r="BF172" i="13"/>
  <c r="BE173" i="13"/>
  <c r="BF173" i="13"/>
  <c r="BE174" i="13"/>
  <c r="BF174" i="13"/>
  <c r="BE175" i="13"/>
  <c r="BF175" i="13"/>
  <c r="BE176" i="13"/>
  <c r="BF176" i="13"/>
  <c r="BE177" i="13"/>
  <c r="BG177" i="13" s="1"/>
  <c r="BF177" i="13"/>
  <c r="BE178" i="13"/>
  <c r="BF178" i="13"/>
  <c r="BE179" i="13"/>
  <c r="BF179" i="13"/>
  <c r="BE180" i="13"/>
  <c r="BF180" i="13"/>
  <c r="BE181" i="13"/>
  <c r="BG181" i="13" s="1"/>
  <c r="BF181" i="13"/>
  <c r="BE182" i="13"/>
  <c r="BF182" i="13"/>
  <c r="BF13" i="13"/>
  <c r="BE13" i="13"/>
  <c r="BG13" i="13" s="1"/>
  <c r="BH13" i="13" s="1"/>
  <c r="AD16" i="5"/>
  <c r="AE16" i="5"/>
  <c r="AF16" i="5"/>
  <c r="AG16" i="5"/>
  <c r="AH16" i="5"/>
  <c r="AI16" i="5"/>
  <c r="AJ16" i="5"/>
  <c r="AK16" i="5"/>
  <c r="AL16" i="5"/>
  <c r="AM16" i="5"/>
  <c r="AN16" i="5"/>
  <c r="AO16" i="5"/>
  <c r="AP16" i="5"/>
  <c r="AQ16" i="5"/>
  <c r="AR16" i="5"/>
  <c r="AS16" i="5"/>
  <c r="AT16" i="5"/>
  <c r="AU16" i="5"/>
  <c r="AV16" i="5"/>
  <c r="AW16" i="5"/>
  <c r="AX16" i="5"/>
  <c r="AY16" i="5"/>
  <c r="AZ16" i="5"/>
  <c r="BA16" i="5"/>
  <c r="AD17" i="5"/>
  <c r="AE17" i="5"/>
  <c r="AF17" i="5"/>
  <c r="AG17" i="5"/>
  <c r="AH17" i="5"/>
  <c r="AI17" i="5"/>
  <c r="AJ17" i="5"/>
  <c r="AK17" i="5"/>
  <c r="AL17" i="5"/>
  <c r="AM17" i="5"/>
  <c r="AN17" i="5"/>
  <c r="AO17" i="5"/>
  <c r="AP17" i="5"/>
  <c r="AQ17" i="5"/>
  <c r="AR17" i="5"/>
  <c r="AS17" i="5"/>
  <c r="AT17" i="5"/>
  <c r="AU17" i="5"/>
  <c r="AV17" i="5"/>
  <c r="AW17" i="5"/>
  <c r="AX17" i="5"/>
  <c r="AY17" i="5"/>
  <c r="AZ17" i="5"/>
  <c r="BA17" i="5"/>
  <c r="AD18" i="5"/>
  <c r="AE18" i="5"/>
  <c r="AF18" i="5"/>
  <c r="AG18" i="5"/>
  <c r="AH18" i="5"/>
  <c r="AI18" i="5"/>
  <c r="AJ18" i="5"/>
  <c r="AK18" i="5"/>
  <c r="AL18" i="5"/>
  <c r="AM18" i="5"/>
  <c r="AN18" i="5"/>
  <c r="AO18" i="5"/>
  <c r="AP18" i="5"/>
  <c r="AQ18" i="5"/>
  <c r="AR18" i="5"/>
  <c r="AS18" i="5"/>
  <c r="AT18" i="5"/>
  <c r="AU18" i="5"/>
  <c r="AV18" i="5"/>
  <c r="AW18" i="5"/>
  <c r="AX18" i="5"/>
  <c r="AY18" i="5"/>
  <c r="AZ18" i="5"/>
  <c r="BA18" i="5"/>
  <c r="AD19" i="5"/>
  <c r="AE19" i="5"/>
  <c r="AF19" i="5"/>
  <c r="AG19" i="5"/>
  <c r="AH19" i="5"/>
  <c r="AI19" i="5"/>
  <c r="AJ19" i="5"/>
  <c r="AK19" i="5"/>
  <c r="AL19" i="5"/>
  <c r="AM19" i="5"/>
  <c r="AN19" i="5"/>
  <c r="AO19" i="5"/>
  <c r="AP19" i="5"/>
  <c r="AQ19" i="5"/>
  <c r="AR19" i="5"/>
  <c r="AS19" i="5"/>
  <c r="AT19" i="5"/>
  <c r="AU19" i="5"/>
  <c r="AV19" i="5"/>
  <c r="AW19" i="5"/>
  <c r="AX19" i="5"/>
  <c r="AY19" i="5"/>
  <c r="AZ19" i="5"/>
  <c r="BA19" i="5"/>
  <c r="AD20" i="5"/>
  <c r="AE20" i="5"/>
  <c r="AF20" i="5"/>
  <c r="AG20" i="5"/>
  <c r="AH20" i="5"/>
  <c r="AI20" i="5"/>
  <c r="AJ20" i="5"/>
  <c r="AK20" i="5"/>
  <c r="AL20" i="5"/>
  <c r="AM20" i="5"/>
  <c r="AN20" i="5"/>
  <c r="AO20" i="5"/>
  <c r="AP20" i="5"/>
  <c r="AQ20" i="5"/>
  <c r="AR20" i="5"/>
  <c r="AS20" i="5"/>
  <c r="AT20" i="5"/>
  <c r="AU20" i="5"/>
  <c r="AV20" i="5"/>
  <c r="AW20" i="5"/>
  <c r="AX20" i="5"/>
  <c r="AY20" i="5"/>
  <c r="AZ20" i="5"/>
  <c r="BA20" i="5"/>
  <c r="AD21" i="5"/>
  <c r="AE21" i="5"/>
  <c r="AF21" i="5"/>
  <c r="AG21" i="5"/>
  <c r="AH21" i="5"/>
  <c r="AI21" i="5"/>
  <c r="AJ21" i="5"/>
  <c r="AK21" i="5"/>
  <c r="AL21" i="5"/>
  <c r="AM21" i="5"/>
  <c r="AN21" i="5"/>
  <c r="AO21" i="5"/>
  <c r="AP21" i="5"/>
  <c r="AQ21" i="5"/>
  <c r="AR21" i="5"/>
  <c r="AS21" i="5"/>
  <c r="AT21" i="5"/>
  <c r="AU21" i="5"/>
  <c r="AV21" i="5"/>
  <c r="AW21" i="5"/>
  <c r="AX21" i="5"/>
  <c r="AY21" i="5"/>
  <c r="AZ21" i="5"/>
  <c r="BA21" i="5"/>
  <c r="AD22" i="5"/>
  <c r="AE22" i="5"/>
  <c r="AF22" i="5"/>
  <c r="AG22" i="5"/>
  <c r="BC22" i="5" s="1"/>
  <c r="AH22" i="5"/>
  <c r="AI22" i="5"/>
  <c r="AJ22" i="5"/>
  <c r="AK22" i="5"/>
  <c r="AL22" i="5"/>
  <c r="AM22" i="5"/>
  <c r="AN22" i="5"/>
  <c r="AO22" i="5"/>
  <c r="AP22" i="5"/>
  <c r="AQ22" i="5"/>
  <c r="AR22" i="5"/>
  <c r="AS22" i="5"/>
  <c r="AT22" i="5"/>
  <c r="AU22" i="5"/>
  <c r="AV22" i="5"/>
  <c r="AW22" i="5"/>
  <c r="AX22" i="5"/>
  <c r="AY22" i="5"/>
  <c r="AZ22" i="5"/>
  <c r="BA22" i="5"/>
  <c r="AD23" i="5"/>
  <c r="AE23" i="5"/>
  <c r="AF23" i="5"/>
  <c r="AG23" i="5"/>
  <c r="AH23" i="5"/>
  <c r="AI23" i="5"/>
  <c r="AJ23" i="5"/>
  <c r="AK23" i="5"/>
  <c r="AL23" i="5"/>
  <c r="AM23" i="5"/>
  <c r="AN23" i="5"/>
  <c r="AO23" i="5"/>
  <c r="AP23" i="5"/>
  <c r="AQ23" i="5"/>
  <c r="AR23" i="5"/>
  <c r="AS23" i="5"/>
  <c r="AT23" i="5"/>
  <c r="AU23" i="5"/>
  <c r="AV23" i="5"/>
  <c r="AW23" i="5"/>
  <c r="AX23" i="5"/>
  <c r="AY23" i="5"/>
  <c r="AZ23" i="5"/>
  <c r="BA23" i="5"/>
  <c r="AD24" i="5"/>
  <c r="AE24" i="5"/>
  <c r="AF24" i="5"/>
  <c r="AG24" i="5"/>
  <c r="AH24" i="5"/>
  <c r="AI24" i="5"/>
  <c r="AJ24" i="5"/>
  <c r="AK24" i="5"/>
  <c r="AL24" i="5"/>
  <c r="AM24" i="5"/>
  <c r="AN24" i="5"/>
  <c r="AO24" i="5"/>
  <c r="AP24" i="5"/>
  <c r="AQ24" i="5"/>
  <c r="AR24" i="5"/>
  <c r="AS24" i="5"/>
  <c r="AT24" i="5"/>
  <c r="AU24" i="5"/>
  <c r="AV24" i="5"/>
  <c r="AW24" i="5"/>
  <c r="AX24" i="5"/>
  <c r="AY24" i="5"/>
  <c r="AZ24" i="5"/>
  <c r="BA24" i="5"/>
  <c r="AD25" i="5"/>
  <c r="AE25" i="5"/>
  <c r="AF25" i="5"/>
  <c r="AG25" i="5"/>
  <c r="AH25" i="5"/>
  <c r="AI25" i="5"/>
  <c r="AJ25" i="5"/>
  <c r="AK25" i="5"/>
  <c r="AL25" i="5"/>
  <c r="AM25" i="5"/>
  <c r="AN25" i="5"/>
  <c r="AO25" i="5"/>
  <c r="AP25" i="5"/>
  <c r="AQ25" i="5"/>
  <c r="AR25" i="5"/>
  <c r="AS25" i="5"/>
  <c r="AT25" i="5"/>
  <c r="AU25" i="5"/>
  <c r="AV25" i="5"/>
  <c r="AW25" i="5"/>
  <c r="AX25" i="5"/>
  <c r="AY25" i="5"/>
  <c r="AZ25" i="5"/>
  <c r="BA25" i="5"/>
  <c r="AD26" i="5"/>
  <c r="AE26" i="5"/>
  <c r="AF26" i="5"/>
  <c r="AG26" i="5"/>
  <c r="AH26" i="5"/>
  <c r="AI26" i="5"/>
  <c r="AJ26" i="5"/>
  <c r="AK26" i="5"/>
  <c r="AL26" i="5"/>
  <c r="AM26" i="5"/>
  <c r="AN26" i="5"/>
  <c r="AO26" i="5"/>
  <c r="AP26" i="5"/>
  <c r="AQ26" i="5"/>
  <c r="AR26" i="5"/>
  <c r="AS26" i="5"/>
  <c r="AT26" i="5"/>
  <c r="AU26" i="5"/>
  <c r="AV26" i="5"/>
  <c r="AW26" i="5"/>
  <c r="AX26" i="5"/>
  <c r="AY26" i="5"/>
  <c r="AZ26" i="5"/>
  <c r="BA26" i="5"/>
  <c r="AD27" i="5"/>
  <c r="AE27" i="5"/>
  <c r="AF27" i="5"/>
  <c r="AG27" i="5"/>
  <c r="AH27" i="5"/>
  <c r="AI27" i="5"/>
  <c r="AJ27" i="5"/>
  <c r="AK27" i="5"/>
  <c r="AL27" i="5"/>
  <c r="AM27" i="5"/>
  <c r="AN27" i="5"/>
  <c r="AO27" i="5"/>
  <c r="AP27" i="5"/>
  <c r="AQ27" i="5"/>
  <c r="AR27" i="5"/>
  <c r="AS27" i="5"/>
  <c r="AT27" i="5"/>
  <c r="AU27" i="5"/>
  <c r="AV27" i="5"/>
  <c r="AW27" i="5"/>
  <c r="AX27" i="5"/>
  <c r="AY27" i="5"/>
  <c r="AZ27" i="5"/>
  <c r="BA27" i="5"/>
  <c r="AD28" i="5"/>
  <c r="AE28" i="5"/>
  <c r="AF28" i="5"/>
  <c r="AG28" i="5"/>
  <c r="AH28" i="5"/>
  <c r="AI28" i="5"/>
  <c r="AJ28" i="5"/>
  <c r="AK28" i="5"/>
  <c r="AL28" i="5"/>
  <c r="AM28" i="5"/>
  <c r="AN28" i="5"/>
  <c r="AO28" i="5"/>
  <c r="AP28" i="5"/>
  <c r="AQ28" i="5"/>
  <c r="AR28" i="5"/>
  <c r="AS28" i="5"/>
  <c r="AT28" i="5"/>
  <c r="AU28" i="5"/>
  <c r="AV28" i="5"/>
  <c r="AW28" i="5"/>
  <c r="AX28" i="5"/>
  <c r="AY28" i="5"/>
  <c r="AZ28" i="5"/>
  <c r="BA28" i="5"/>
  <c r="AD29" i="5"/>
  <c r="AE29" i="5"/>
  <c r="AF29" i="5"/>
  <c r="AG29" i="5"/>
  <c r="AH29" i="5"/>
  <c r="AI29" i="5"/>
  <c r="AJ29" i="5"/>
  <c r="AK29" i="5"/>
  <c r="AL29" i="5"/>
  <c r="AM29" i="5"/>
  <c r="AN29" i="5"/>
  <c r="AO29" i="5"/>
  <c r="AP29" i="5"/>
  <c r="AQ29" i="5"/>
  <c r="AR29" i="5"/>
  <c r="AS29" i="5"/>
  <c r="AT29" i="5"/>
  <c r="AU29" i="5"/>
  <c r="AV29" i="5"/>
  <c r="AW29" i="5"/>
  <c r="AX29" i="5"/>
  <c r="AY29" i="5"/>
  <c r="AZ29" i="5"/>
  <c r="BA29" i="5"/>
  <c r="AD30" i="5"/>
  <c r="AE30" i="5"/>
  <c r="AF30" i="5"/>
  <c r="AG30" i="5"/>
  <c r="AH30" i="5"/>
  <c r="AI30" i="5"/>
  <c r="AJ30" i="5"/>
  <c r="AK30" i="5"/>
  <c r="AL30" i="5"/>
  <c r="AM30" i="5"/>
  <c r="AN30" i="5"/>
  <c r="AO30" i="5"/>
  <c r="AP30" i="5"/>
  <c r="AQ30" i="5"/>
  <c r="AR30" i="5"/>
  <c r="AS30" i="5"/>
  <c r="AT30" i="5"/>
  <c r="AU30" i="5"/>
  <c r="AV30" i="5"/>
  <c r="AW30" i="5"/>
  <c r="AX30" i="5"/>
  <c r="AY30" i="5"/>
  <c r="AZ30" i="5"/>
  <c r="BA30" i="5"/>
  <c r="AD31" i="5"/>
  <c r="AE31" i="5"/>
  <c r="AF31" i="5"/>
  <c r="AG31" i="5"/>
  <c r="AH31" i="5"/>
  <c r="AI31" i="5"/>
  <c r="AJ31" i="5"/>
  <c r="AK31" i="5"/>
  <c r="AL31" i="5"/>
  <c r="AM31" i="5"/>
  <c r="AN31" i="5"/>
  <c r="AO31" i="5"/>
  <c r="AP31" i="5"/>
  <c r="AQ31" i="5"/>
  <c r="AR31" i="5"/>
  <c r="AS31" i="5"/>
  <c r="AT31" i="5"/>
  <c r="AU31" i="5"/>
  <c r="AV31" i="5"/>
  <c r="AW31" i="5"/>
  <c r="AX31" i="5"/>
  <c r="AY31" i="5"/>
  <c r="AZ31" i="5"/>
  <c r="BA31" i="5"/>
  <c r="AD32" i="5"/>
  <c r="AE32" i="5"/>
  <c r="AF32" i="5"/>
  <c r="AG32" i="5"/>
  <c r="AH32" i="5"/>
  <c r="AI32" i="5"/>
  <c r="AJ32" i="5"/>
  <c r="AK32" i="5"/>
  <c r="AL32" i="5"/>
  <c r="AM32" i="5"/>
  <c r="AN32" i="5"/>
  <c r="AO32" i="5"/>
  <c r="AP32" i="5"/>
  <c r="AQ32" i="5"/>
  <c r="AR32" i="5"/>
  <c r="AS32" i="5"/>
  <c r="AT32" i="5"/>
  <c r="AU32" i="5"/>
  <c r="AV32" i="5"/>
  <c r="AW32" i="5"/>
  <c r="AX32" i="5"/>
  <c r="AY32" i="5"/>
  <c r="AZ32" i="5"/>
  <c r="BA32" i="5"/>
  <c r="AD33" i="5"/>
  <c r="AE33" i="5"/>
  <c r="AF33" i="5"/>
  <c r="AG33" i="5"/>
  <c r="AH33" i="5"/>
  <c r="AI33" i="5"/>
  <c r="AJ33" i="5"/>
  <c r="AK33" i="5"/>
  <c r="AL33" i="5"/>
  <c r="AM33" i="5"/>
  <c r="AN33" i="5"/>
  <c r="AO33" i="5"/>
  <c r="AP33" i="5"/>
  <c r="AQ33" i="5"/>
  <c r="AR33" i="5"/>
  <c r="AS33" i="5"/>
  <c r="AT33" i="5"/>
  <c r="AU33" i="5"/>
  <c r="AV33" i="5"/>
  <c r="AW33" i="5"/>
  <c r="AX33" i="5"/>
  <c r="AY33" i="5"/>
  <c r="AZ33" i="5"/>
  <c r="BA33" i="5"/>
  <c r="AD34" i="5"/>
  <c r="AE34" i="5"/>
  <c r="AF34" i="5"/>
  <c r="AG34" i="5"/>
  <c r="AH34" i="5"/>
  <c r="AI34" i="5"/>
  <c r="AJ34" i="5"/>
  <c r="AK34" i="5"/>
  <c r="AL34" i="5"/>
  <c r="AM34" i="5"/>
  <c r="AN34" i="5"/>
  <c r="AO34" i="5"/>
  <c r="AP34" i="5"/>
  <c r="AQ34" i="5"/>
  <c r="AR34" i="5"/>
  <c r="AS34" i="5"/>
  <c r="AT34" i="5"/>
  <c r="AU34" i="5"/>
  <c r="AV34" i="5"/>
  <c r="AW34" i="5"/>
  <c r="AX34" i="5"/>
  <c r="AY34" i="5"/>
  <c r="AZ34" i="5"/>
  <c r="BA34" i="5"/>
  <c r="AD35" i="5"/>
  <c r="AE35" i="5"/>
  <c r="AF35" i="5"/>
  <c r="AG35" i="5"/>
  <c r="AH35" i="5"/>
  <c r="AI35" i="5"/>
  <c r="AJ35" i="5"/>
  <c r="AK35" i="5"/>
  <c r="AL35" i="5"/>
  <c r="AM35" i="5"/>
  <c r="AN35" i="5"/>
  <c r="AO35" i="5"/>
  <c r="AP35" i="5"/>
  <c r="AQ35" i="5"/>
  <c r="AR35" i="5"/>
  <c r="AS35" i="5"/>
  <c r="AT35" i="5"/>
  <c r="AU35" i="5"/>
  <c r="AV35" i="5"/>
  <c r="AW35" i="5"/>
  <c r="AX35" i="5"/>
  <c r="AY35" i="5"/>
  <c r="AZ35" i="5"/>
  <c r="BA35" i="5"/>
  <c r="AD36" i="5"/>
  <c r="AE36" i="5"/>
  <c r="AF36" i="5"/>
  <c r="AG36" i="5"/>
  <c r="AH36" i="5"/>
  <c r="AI36" i="5"/>
  <c r="AJ36" i="5"/>
  <c r="AK36" i="5"/>
  <c r="AL36" i="5"/>
  <c r="AM36" i="5"/>
  <c r="AN36" i="5"/>
  <c r="AO36" i="5"/>
  <c r="AP36" i="5"/>
  <c r="AQ36" i="5"/>
  <c r="AR36" i="5"/>
  <c r="AS36" i="5"/>
  <c r="AT36" i="5"/>
  <c r="AU36" i="5"/>
  <c r="AV36" i="5"/>
  <c r="AW36" i="5"/>
  <c r="AX36" i="5"/>
  <c r="AY36" i="5"/>
  <c r="AZ36" i="5"/>
  <c r="BA36" i="5"/>
  <c r="AD37" i="5"/>
  <c r="AE37" i="5"/>
  <c r="AF37" i="5"/>
  <c r="AG37" i="5"/>
  <c r="AH37" i="5"/>
  <c r="AI37" i="5"/>
  <c r="AJ37" i="5"/>
  <c r="AK37" i="5"/>
  <c r="AL37" i="5"/>
  <c r="AM37" i="5"/>
  <c r="AN37" i="5"/>
  <c r="AO37" i="5"/>
  <c r="AP37" i="5"/>
  <c r="AQ37" i="5"/>
  <c r="AR37" i="5"/>
  <c r="AS37" i="5"/>
  <c r="AT37" i="5"/>
  <c r="AU37" i="5"/>
  <c r="AV37" i="5"/>
  <c r="AW37" i="5"/>
  <c r="AX37" i="5"/>
  <c r="AY37" i="5"/>
  <c r="AZ37" i="5"/>
  <c r="BA37" i="5"/>
  <c r="AD38" i="5"/>
  <c r="AE38" i="5"/>
  <c r="AF38" i="5"/>
  <c r="AG38" i="5"/>
  <c r="AH38" i="5"/>
  <c r="AI38" i="5"/>
  <c r="AJ38" i="5"/>
  <c r="AK38" i="5"/>
  <c r="AL38" i="5"/>
  <c r="AM38" i="5"/>
  <c r="AN38" i="5"/>
  <c r="AO38" i="5"/>
  <c r="AP38" i="5"/>
  <c r="AQ38" i="5"/>
  <c r="AR38" i="5"/>
  <c r="AS38" i="5"/>
  <c r="AT38" i="5"/>
  <c r="AU38" i="5"/>
  <c r="AV38" i="5"/>
  <c r="AW38" i="5"/>
  <c r="AX38" i="5"/>
  <c r="AY38" i="5"/>
  <c r="AZ38" i="5"/>
  <c r="BA38" i="5"/>
  <c r="AD39" i="5"/>
  <c r="AE39" i="5"/>
  <c r="AF39" i="5"/>
  <c r="AG39" i="5"/>
  <c r="AH39" i="5"/>
  <c r="AI39" i="5"/>
  <c r="AJ39" i="5"/>
  <c r="AK39" i="5"/>
  <c r="AL39" i="5"/>
  <c r="AM39" i="5"/>
  <c r="AN39" i="5"/>
  <c r="AO39" i="5"/>
  <c r="AP39" i="5"/>
  <c r="AQ39" i="5"/>
  <c r="AR39" i="5"/>
  <c r="AS39" i="5"/>
  <c r="AT39" i="5"/>
  <c r="AU39" i="5"/>
  <c r="AV39" i="5"/>
  <c r="AW39" i="5"/>
  <c r="AX39" i="5"/>
  <c r="AY39" i="5"/>
  <c r="AZ39" i="5"/>
  <c r="BA39" i="5"/>
  <c r="AD40" i="5"/>
  <c r="AE40" i="5"/>
  <c r="AF40" i="5"/>
  <c r="AG40" i="5"/>
  <c r="AH40" i="5"/>
  <c r="AI40" i="5"/>
  <c r="AJ40" i="5"/>
  <c r="AK40" i="5"/>
  <c r="AL40" i="5"/>
  <c r="AM40" i="5"/>
  <c r="AN40" i="5"/>
  <c r="AO40" i="5"/>
  <c r="AP40" i="5"/>
  <c r="AQ40" i="5"/>
  <c r="AR40" i="5"/>
  <c r="AS40" i="5"/>
  <c r="AT40" i="5"/>
  <c r="AU40" i="5"/>
  <c r="AV40" i="5"/>
  <c r="AW40" i="5"/>
  <c r="AX40" i="5"/>
  <c r="AY40" i="5"/>
  <c r="AZ40" i="5"/>
  <c r="BA40" i="5"/>
  <c r="AD41" i="5"/>
  <c r="AE41" i="5"/>
  <c r="AF41" i="5"/>
  <c r="AG41" i="5"/>
  <c r="AH41" i="5"/>
  <c r="AI41" i="5"/>
  <c r="AJ41" i="5"/>
  <c r="AK41" i="5"/>
  <c r="AL41" i="5"/>
  <c r="AM41" i="5"/>
  <c r="AN41" i="5"/>
  <c r="AO41" i="5"/>
  <c r="AP41" i="5"/>
  <c r="AQ41" i="5"/>
  <c r="AR41" i="5"/>
  <c r="AS41" i="5"/>
  <c r="AT41" i="5"/>
  <c r="AU41" i="5"/>
  <c r="AV41" i="5"/>
  <c r="AW41" i="5"/>
  <c r="AX41" i="5"/>
  <c r="AY41" i="5"/>
  <c r="AZ41" i="5"/>
  <c r="BA41" i="5"/>
  <c r="AD42" i="5"/>
  <c r="AE42" i="5"/>
  <c r="AF42" i="5"/>
  <c r="AG42" i="5"/>
  <c r="AH42" i="5"/>
  <c r="AI42" i="5"/>
  <c r="AJ42" i="5"/>
  <c r="AK42" i="5"/>
  <c r="AL42" i="5"/>
  <c r="AM42" i="5"/>
  <c r="AN42" i="5"/>
  <c r="AO42" i="5"/>
  <c r="AP42" i="5"/>
  <c r="AQ42" i="5"/>
  <c r="AR42" i="5"/>
  <c r="AS42" i="5"/>
  <c r="AT42" i="5"/>
  <c r="AU42" i="5"/>
  <c r="AV42" i="5"/>
  <c r="AW42" i="5"/>
  <c r="AX42" i="5"/>
  <c r="AY42" i="5"/>
  <c r="AZ42" i="5"/>
  <c r="BA42" i="5"/>
  <c r="AD43" i="5"/>
  <c r="AE43" i="5"/>
  <c r="AF43" i="5"/>
  <c r="AG43" i="5"/>
  <c r="AH43" i="5"/>
  <c r="AI43" i="5"/>
  <c r="AJ43" i="5"/>
  <c r="AK43" i="5"/>
  <c r="AL43" i="5"/>
  <c r="AM43" i="5"/>
  <c r="AN43" i="5"/>
  <c r="AO43" i="5"/>
  <c r="AP43" i="5"/>
  <c r="AQ43" i="5"/>
  <c r="AR43" i="5"/>
  <c r="AS43" i="5"/>
  <c r="AT43" i="5"/>
  <c r="AU43" i="5"/>
  <c r="AV43" i="5"/>
  <c r="AW43" i="5"/>
  <c r="AX43" i="5"/>
  <c r="AY43" i="5"/>
  <c r="AZ43" i="5"/>
  <c r="BA43" i="5"/>
  <c r="AD44" i="5"/>
  <c r="AE44" i="5"/>
  <c r="AF44" i="5"/>
  <c r="AG44" i="5"/>
  <c r="AH44" i="5"/>
  <c r="AI44" i="5"/>
  <c r="AJ44" i="5"/>
  <c r="AK44" i="5"/>
  <c r="AL44" i="5"/>
  <c r="AM44" i="5"/>
  <c r="AN44" i="5"/>
  <c r="AO44" i="5"/>
  <c r="AP44" i="5"/>
  <c r="AQ44" i="5"/>
  <c r="AR44" i="5"/>
  <c r="AS44" i="5"/>
  <c r="AT44" i="5"/>
  <c r="AU44" i="5"/>
  <c r="AV44" i="5"/>
  <c r="AW44" i="5"/>
  <c r="AX44" i="5"/>
  <c r="AY44" i="5"/>
  <c r="AZ44" i="5"/>
  <c r="BA44" i="5"/>
  <c r="AD45" i="5"/>
  <c r="AE45" i="5"/>
  <c r="AF45" i="5"/>
  <c r="AG45" i="5"/>
  <c r="AH45" i="5"/>
  <c r="AI45" i="5"/>
  <c r="AJ45" i="5"/>
  <c r="AK45" i="5"/>
  <c r="AL45" i="5"/>
  <c r="AM45" i="5"/>
  <c r="AN45" i="5"/>
  <c r="AO45" i="5"/>
  <c r="AP45" i="5"/>
  <c r="AQ45" i="5"/>
  <c r="AR45" i="5"/>
  <c r="AS45" i="5"/>
  <c r="AT45" i="5"/>
  <c r="AU45" i="5"/>
  <c r="AV45" i="5"/>
  <c r="AW45" i="5"/>
  <c r="AX45" i="5"/>
  <c r="AY45" i="5"/>
  <c r="AZ45" i="5"/>
  <c r="BA45" i="5"/>
  <c r="AD46" i="5"/>
  <c r="AE46" i="5"/>
  <c r="AF46" i="5"/>
  <c r="AG46" i="5"/>
  <c r="AH46" i="5"/>
  <c r="AI46" i="5"/>
  <c r="AJ46" i="5"/>
  <c r="AK46" i="5"/>
  <c r="AL46" i="5"/>
  <c r="AM46" i="5"/>
  <c r="AN46" i="5"/>
  <c r="AO46" i="5"/>
  <c r="AP46" i="5"/>
  <c r="AQ46" i="5"/>
  <c r="AR46" i="5"/>
  <c r="AS46" i="5"/>
  <c r="AT46" i="5"/>
  <c r="AU46" i="5"/>
  <c r="AV46" i="5"/>
  <c r="AW46" i="5"/>
  <c r="AX46" i="5"/>
  <c r="AY46" i="5"/>
  <c r="AZ46" i="5"/>
  <c r="BA46" i="5"/>
  <c r="AD47" i="5"/>
  <c r="AE47" i="5"/>
  <c r="AF47" i="5"/>
  <c r="AG47" i="5"/>
  <c r="AH47" i="5"/>
  <c r="AI47" i="5"/>
  <c r="AJ47" i="5"/>
  <c r="AK47" i="5"/>
  <c r="AL47" i="5"/>
  <c r="AM47" i="5"/>
  <c r="AN47" i="5"/>
  <c r="AO47" i="5"/>
  <c r="AP47" i="5"/>
  <c r="AQ47" i="5"/>
  <c r="AR47" i="5"/>
  <c r="AS47" i="5"/>
  <c r="AT47" i="5"/>
  <c r="AU47" i="5"/>
  <c r="AV47" i="5"/>
  <c r="AW47" i="5"/>
  <c r="AX47" i="5"/>
  <c r="AY47" i="5"/>
  <c r="AZ47" i="5"/>
  <c r="BA47" i="5"/>
  <c r="AD48" i="5"/>
  <c r="AE48" i="5"/>
  <c r="AF48" i="5"/>
  <c r="AG48" i="5"/>
  <c r="AH48" i="5"/>
  <c r="AI48" i="5"/>
  <c r="AJ48" i="5"/>
  <c r="AK48" i="5"/>
  <c r="AL48" i="5"/>
  <c r="AM48" i="5"/>
  <c r="AN48" i="5"/>
  <c r="AO48" i="5"/>
  <c r="AP48" i="5"/>
  <c r="AQ48" i="5"/>
  <c r="AR48" i="5"/>
  <c r="AS48" i="5"/>
  <c r="AT48" i="5"/>
  <c r="AU48" i="5"/>
  <c r="AV48" i="5"/>
  <c r="AW48" i="5"/>
  <c r="AX48" i="5"/>
  <c r="AY48" i="5"/>
  <c r="AZ48" i="5"/>
  <c r="BA48" i="5"/>
  <c r="AD49" i="5"/>
  <c r="AE49" i="5"/>
  <c r="AF49" i="5"/>
  <c r="AG49" i="5"/>
  <c r="AH49" i="5"/>
  <c r="AI49" i="5"/>
  <c r="AJ49" i="5"/>
  <c r="AK49" i="5"/>
  <c r="AL49" i="5"/>
  <c r="AM49" i="5"/>
  <c r="AN49" i="5"/>
  <c r="AO49" i="5"/>
  <c r="AP49" i="5"/>
  <c r="AQ49" i="5"/>
  <c r="AR49" i="5"/>
  <c r="AS49" i="5"/>
  <c r="AT49" i="5"/>
  <c r="AU49" i="5"/>
  <c r="AV49" i="5"/>
  <c r="AW49" i="5"/>
  <c r="AX49" i="5"/>
  <c r="AY49" i="5"/>
  <c r="AZ49" i="5"/>
  <c r="BA49" i="5"/>
  <c r="AD50" i="5"/>
  <c r="AE50" i="5"/>
  <c r="AF50" i="5"/>
  <c r="AG50" i="5"/>
  <c r="BB50" i="5" s="1"/>
  <c r="BD50" i="5" s="1"/>
  <c r="AH50" i="5"/>
  <c r="AI50" i="5"/>
  <c r="AJ50" i="5"/>
  <c r="AK50" i="5"/>
  <c r="AL50" i="5"/>
  <c r="AM50" i="5"/>
  <c r="AN50" i="5"/>
  <c r="AO50" i="5"/>
  <c r="AP50" i="5"/>
  <c r="AQ50" i="5"/>
  <c r="AR50" i="5"/>
  <c r="AS50" i="5"/>
  <c r="AT50" i="5"/>
  <c r="AU50" i="5"/>
  <c r="AV50" i="5"/>
  <c r="AW50" i="5"/>
  <c r="AX50" i="5"/>
  <c r="AY50" i="5"/>
  <c r="AZ50" i="5"/>
  <c r="BA50" i="5"/>
  <c r="AD51" i="5"/>
  <c r="AE51" i="5"/>
  <c r="AF51" i="5"/>
  <c r="AG51" i="5"/>
  <c r="AH51" i="5"/>
  <c r="AI51" i="5"/>
  <c r="AJ51" i="5"/>
  <c r="AK51" i="5"/>
  <c r="AL51" i="5"/>
  <c r="AM51" i="5"/>
  <c r="AN51" i="5"/>
  <c r="AO51" i="5"/>
  <c r="AP51" i="5"/>
  <c r="AQ51" i="5"/>
  <c r="AR51" i="5"/>
  <c r="AS51" i="5"/>
  <c r="AT51" i="5"/>
  <c r="AU51" i="5"/>
  <c r="AV51" i="5"/>
  <c r="AW51" i="5"/>
  <c r="AX51" i="5"/>
  <c r="AY51" i="5"/>
  <c r="AZ51" i="5"/>
  <c r="BA51" i="5"/>
  <c r="AD52" i="5"/>
  <c r="AE52" i="5"/>
  <c r="AF52" i="5"/>
  <c r="AG52" i="5"/>
  <c r="BC52" i="5" s="1"/>
  <c r="AH52" i="5"/>
  <c r="AI52" i="5"/>
  <c r="AJ52" i="5"/>
  <c r="AK52" i="5"/>
  <c r="AL52" i="5"/>
  <c r="AM52" i="5"/>
  <c r="AN52" i="5"/>
  <c r="AO52" i="5"/>
  <c r="AP52" i="5"/>
  <c r="AQ52" i="5"/>
  <c r="AR52" i="5"/>
  <c r="AS52" i="5"/>
  <c r="AT52" i="5"/>
  <c r="AU52" i="5"/>
  <c r="AV52" i="5"/>
  <c r="AW52" i="5"/>
  <c r="AX52" i="5"/>
  <c r="AY52" i="5"/>
  <c r="AZ52" i="5"/>
  <c r="BA52" i="5"/>
  <c r="AD53" i="5"/>
  <c r="AE53" i="5"/>
  <c r="AF53" i="5"/>
  <c r="AG53" i="5"/>
  <c r="AH53" i="5"/>
  <c r="AI53" i="5"/>
  <c r="AJ53" i="5"/>
  <c r="AK53" i="5"/>
  <c r="AL53" i="5"/>
  <c r="AM53" i="5"/>
  <c r="AN53" i="5"/>
  <c r="AO53" i="5"/>
  <c r="AP53" i="5"/>
  <c r="AQ53" i="5"/>
  <c r="AR53" i="5"/>
  <c r="AS53" i="5"/>
  <c r="AT53" i="5"/>
  <c r="AU53" i="5"/>
  <c r="AV53" i="5"/>
  <c r="AW53" i="5"/>
  <c r="AX53" i="5"/>
  <c r="AY53" i="5"/>
  <c r="AZ53" i="5"/>
  <c r="BA53" i="5"/>
  <c r="AD54" i="5"/>
  <c r="AE54" i="5"/>
  <c r="AF54" i="5"/>
  <c r="AG54" i="5"/>
  <c r="AH54" i="5"/>
  <c r="AI54" i="5"/>
  <c r="AJ54" i="5"/>
  <c r="AK54" i="5"/>
  <c r="AL54" i="5"/>
  <c r="AM54" i="5"/>
  <c r="AN54" i="5"/>
  <c r="AO54" i="5"/>
  <c r="AP54" i="5"/>
  <c r="AQ54" i="5"/>
  <c r="AR54" i="5"/>
  <c r="AS54" i="5"/>
  <c r="AT54" i="5"/>
  <c r="AU54" i="5"/>
  <c r="AV54" i="5"/>
  <c r="AW54" i="5"/>
  <c r="AX54" i="5"/>
  <c r="AY54" i="5"/>
  <c r="AZ54" i="5"/>
  <c r="BA54" i="5"/>
  <c r="AD55" i="5"/>
  <c r="AE55" i="5"/>
  <c r="AF55" i="5"/>
  <c r="AG55" i="5"/>
  <c r="AH55" i="5"/>
  <c r="AI55" i="5"/>
  <c r="AJ55" i="5"/>
  <c r="AK55" i="5"/>
  <c r="AL55" i="5"/>
  <c r="AM55" i="5"/>
  <c r="AN55" i="5"/>
  <c r="AO55" i="5"/>
  <c r="AP55" i="5"/>
  <c r="AQ55" i="5"/>
  <c r="AR55" i="5"/>
  <c r="AS55" i="5"/>
  <c r="AT55" i="5"/>
  <c r="AU55" i="5"/>
  <c r="AV55" i="5"/>
  <c r="AW55" i="5"/>
  <c r="AX55" i="5"/>
  <c r="AY55" i="5"/>
  <c r="AZ55" i="5"/>
  <c r="BA55" i="5"/>
  <c r="AD56" i="5"/>
  <c r="AE56" i="5"/>
  <c r="AF56" i="5"/>
  <c r="AG56" i="5"/>
  <c r="AH56" i="5"/>
  <c r="AI56" i="5"/>
  <c r="AJ56" i="5"/>
  <c r="AK56" i="5"/>
  <c r="AL56" i="5"/>
  <c r="AM56" i="5"/>
  <c r="AN56" i="5"/>
  <c r="AO56" i="5"/>
  <c r="AP56" i="5"/>
  <c r="AQ56" i="5"/>
  <c r="AR56" i="5"/>
  <c r="AS56" i="5"/>
  <c r="AT56" i="5"/>
  <c r="AU56" i="5"/>
  <c r="AV56" i="5"/>
  <c r="AW56" i="5"/>
  <c r="AX56" i="5"/>
  <c r="AY56" i="5"/>
  <c r="AZ56" i="5"/>
  <c r="BA56" i="5"/>
  <c r="AD57" i="5"/>
  <c r="AE57" i="5"/>
  <c r="AF57" i="5"/>
  <c r="AG57" i="5"/>
  <c r="AH57" i="5"/>
  <c r="AI57" i="5"/>
  <c r="AJ57" i="5"/>
  <c r="AK57" i="5"/>
  <c r="AL57" i="5"/>
  <c r="AM57" i="5"/>
  <c r="AN57" i="5"/>
  <c r="AO57" i="5"/>
  <c r="AP57" i="5"/>
  <c r="AQ57" i="5"/>
  <c r="AR57" i="5"/>
  <c r="AS57" i="5"/>
  <c r="AT57" i="5"/>
  <c r="AU57" i="5"/>
  <c r="AV57" i="5"/>
  <c r="AW57" i="5"/>
  <c r="AX57" i="5"/>
  <c r="AY57" i="5"/>
  <c r="AZ57" i="5"/>
  <c r="BA57" i="5"/>
  <c r="AD58" i="5"/>
  <c r="AE58" i="5"/>
  <c r="AF58" i="5"/>
  <c r="AG58" i="5"/>
  <c r="AH58" i="5"/>
  <c r="AI58" i="5"/>
  <c r="AJ58" i="5"/>
  <c r="AK58" i="5"/>
  <c r="AL58" i="5"/>
  <c r="AM58" i="5"/>
  <c r="AN58" i="5"/>
  <c r="AO58" i="5"/>
  <c r="AP58" i="5"/>
  <c r="AQ58" i="5"/>
  <c r="AR58" i="5"/>
  <c r="AS58" i="5"/>
  <c r="AT58" i="5"/>
  <c r="AU58" i="5"/>
  <c r="AV58" i="5"/>
  <c r="AW58" i="5"/>
  <c r="AX58" i="5"/>
  <c r="AY58" i="5"/>
  <c r="AZ58" i="5"/>
  <c r="BA58" i="5"/>
  <c r="AD59" i="5"/>
  <c r="AE59" i="5"/>
  <c r="AF59" i="5"/>
  <c r="AG59" i="5"/>
  <c r="AH59" i="5"/>
  <c r="AI59" i="5"/>
  <c r="AJ59" i="5"/>
  <c r="AK59" i="5"/>
  <c r="AL59" i="5"/>
  <c r="AM59" i="5"/>
  <c r="AN59" i="5"/>
  <c r="AO59" i="5"/>
  <c r="AP59" i="5"/>
  <c r="AQ59" i="5"/>
  <c r="AR59" i="5"/>
  <c r="AS59" i="5"/>
  <c r="AT59" i="5"/>
  <c r="AU59" i="5"/>
  <c r="AV59" i="5"/>
  <c r="AW59" i="5"/>
  <c r="AX59" i="5"/>
  <c r="AY59" i="5"/>
  <c r="AZ59" i="5"/>
  <c r="BA59" i="5"/>
  <c r="AD60" i="5"/>
  <c r="AE60" i="5"/>
  <c r="AF60" i="5"/>
  <c r="AG60" i="5"/>
  <c r="AH60" i="5"/>
  <c r="AI60" i="5"/>
  <c r="AJ60" i="5"/>
  <c r="AK60" i="5"/>
  <c r="AL60" i="5"/>
  <c r="AM60" i="5"/>
  <c r="AN60" i="5"/>
  <c r="AO60" i="5"/>
  <c r="AP60" i="5"/>
  <c r="AQ60" i="5"/>
  <c r="AR60" i="5"/>
  <c r="AS60" i="5"/>
  <c r="AT60" i="5"/>
  <c r="AU60" i="5"/>
  <c r="AV60" i="5"/>
  <c r="AW60" i="5"/>
  <c r="AX60" i="5"/>
  <c r="AY60" i="5"/>
  <c r="AZ60" i="5"/>
  <c r="BA60" i="5"/>
  <c r="AD61" i="5"/>
  <c r="AE61" i="5"/>
  <c r="AF61" i="5"/>
  <c r="AG61" i="5"/>
  <c r="AH61" i="5"/>
  <c r="AI61" i="5"/>
  <c r="AJ61" i="5"/>
  <c r="AK61" i="5"/>
  <c r="AL61" i="5"/>
  <c r="AM61" i="5"/>
  <c r="AN61" i="5"/>
  <c r="AO61" i="5"/>
  <c r="AP61" i="5"/>
  <c r="AQ61" i="5"/>
  <c r="AR61" i="5"/>
  <c r="AS61" i="5"/>
  <c r="AT61" i="5"/>
  <c r="AU61" i="5"/>
  <c r="AV61" i="5"/>
  <c r="AW61" i="5"/>
  <c r="AX61" i="5"/>
  <c r="AY61" i="5"/>
  <c r="AZ61" i="5"/>
  <c r="BA61" i="5"/>
  <c r="AD62" i="5"/>
  <c r="AE62" i="5"/>
  <c r="AF62" i="5"/>
  <c r="AG62" i="5"/>
  <c r="AH62" i="5"/>
  <c r="AI62" i="5"/>
  <c r="AJ62" i="5"/>
  <c r="AK62" i="5"/>
  <c r="AL62" i="5"/>
  <c r="AM62" i="5"/>
  <c r="AN62" i="5"/>
  <c r="AO62" i="5"/>
  <c r="AP62" i="5"/>
  <c r="AQ62" i="5"/>
  <c r="AR62" i="5"/>
  <c r="AS62" i="5"/>
  <c r="AT62" i="5"/>
  <c r="AU62" i="5"/>
  <c r="AV62" i="5"/>
  <c r="AW62" i="5"/>
  <c r="AX62" i="5"/>
  <c r="AY62" i="5"/>
  <c r="AZ62" i="5"/>
  <c r="BA62" i="5"/>
  <c r="AD63" i="5"/>
  <c r="AE63" i="5"/>
  <c r="AF63" i="5"/>
  <c r="AG63" i="5"/>
  <c r="AH63" i="5"/>
  <c r="AI63" i="5"/>
  <c r="AJ63" i="5"/>
  <c r="AK63" i="5"/>
  <c r="AL63" i="5"/>
  <c r="AM63" i="5"/>
  <c r="AN63" i="5"/>
  <c r="AO63" i="5"/>
  <c r="AP63" i="5"/>
  <c r="AQ63" i="5"/>
  <c r="AR63" i="5"/>
  <c r="AS63" i="5"/>
  <c r="AT63" i="5"/>
  <c r="AU63" i="5"/>
  <c r="AV63" i="5"/>
  <c r="AW63" i="5"/>
  <c r="AX63" i="5"/>
  <c r="AY63" i="5"/>
  <c r="AZ63" i="5"/>
  <c r="BA63" i="5"/>
  <c r="AD64" i="5"/>
  <c r="AE64" i="5"/>
  <c r="AF64" i="5"/>
  <c r="AG64" i="5"/>
  <c r="AH64" i="5"/>
  <c r="AI64" i="5"/>
  <c r="AJ64" i="5"/>
  <c r="AK64" i="5"/>
  <c r="AL64" i="5"/>
  <c r="AM64" i="5"/>
  <c r="AN64" i="5"/>
  <c r="AO64" i="5"/>
  <c r="AP64" i="5"/>
  <c r="AQ64" i="5"/>
  <c r="AR64" i="5"/>
  <c r="AS64" i="5"/>
  <c r="AT64" i="5"/>
  <c r="AU64" i="5"/>
  <c r="AV64" i="5"/>
  <c r="AW64" i="5"/>
  <c r="AX64" i="5"/>
  <c r="AY64" i="5"/>
  <c r="AZ64" i="5"/>
  <c r="BA64" i="5"/>
  <c r="AD65" i="5"/>
  <c r="AE65" i="5"/>
  <c r="AF65" i="5"/>
  <c r="AG65" i="5"/>
  <c r="BC65" i="5" s="1"/>
  <c r="AH65" i="5"/>
  <c r="AI65" i="5"/>
  <c r="AJ65" i="5"/>
  <c r="AK65" i="5"/>
  <c r="AL65" i="5"/>
  <c r="AM65" i="5"/>
  <c r="AN65" i="5"/>
  <c r="AO65" i="5"/>
  <c r="AP65" i="5"/>
  <c r="AQ65" i="5"/>
  <c r="AR65" i="5"/>
  <c r="AS65" i="5"/>
  <c r="AT65" i="5"/>
  <c r="AU65" i="5"/>
  <c r="AV65" i="5"/>
  <c r="AW65" i="5"/>
  <c r="AX65" i="5"/>
  <c r="AY65" i="5"/>
  <c r="AZ65" i="5"/>
  <c r="BA65" i="5"/>
  <c r="AD66" i="5"/>
  <c r="AE66" i="5"/>
  <c r="AF66" i="5"/>
  <c r="AG66" i="5"/>
  <c r="AH66" i="5"/>
  <c r="AI66" i="5"/>
  <c r="AJ66" i="5"/>
  <c r="AK66" i="5"/>
  <c r="AL66" i="5"/>
  <c r="AM66" i="5"/>
  <c r="AN66" i="5"/>
  <c r="AO66" i="5"/>
  <c r="AP66" i="5"/>
  <c r="AQ66" i="5"/>
  <c r="AR66" i="5"/>
  <c r="AS66" i="5"/>
  <c r="AT66" i="5"/>
  <c r="AU66" i="5"/>
  <c r="AV66" i="5"/>
  <c r="AW66" i="5"/>
  <c r="AX66" i="5"/>
  <c r="AY66" i="5"/>
  <c r="AZ66" i="5"/>
  <c r="BA66" i="5"/>
  <c r="AD67" i="5"/>
  <c r="AE67" i="5"/>
  <c r="AF67" i="5"/>
  <c r="AG67" i="5"/>
  <c r="AH67" i="5"/>
  <c r="AI67" i="5"/>
  <c r="AJ67" i="5"/>
  <c r="AK67" i="5"/>
  <c r="AL67" i="5"/>
  <c r="AM67" i="5"/>
  <c r="AN67" i="5"/>
  <c r="AO67" i="5"/>
  <c r="AP67" i="5"/>
  <c r="AQ67" i="5"/>
  <c r="AR67" i="5"/>
  <c r="AS67" i="5"/>
  <c r="AT67" i="5"/>
  <c r="AU67" i="5"/>
  <c r="AV67" i="5"/>
  <c r="AW67" i="5"/>
  <c r="AX67" i="5"/>
  <c r="AY67" i="5"/>
  <c r="AZ67" i="5"/>
  <c r="BA67" i="5"/>
  <c r="AD68" i="5"/>
  <c r="AE68" i="5"/>
  <c r="AF68" i="5"/>
  <c r="AG68" i="5"/>
  <c r="BC68" i="5" s="1"/>
  <c r="AH68" i="5"/>
  <c r="AI68" i="5"/>
  <c r="AJ68" i="5"/>
  <c r="AK68" i="5"/>
  <c r="AL68" i="5"/>
  <c r="AM68" i="5"/>
  <c r="AN68" i="5"/>
  <c r="AO68" i="5"/>
  <c r="AP68" i="5"/>
  <c r="AQ68" i="5"/>
  <c r="AR68" i="5"/>
  <c r="AS68" i="5"/>
  <c r="AT68" i="5"/>
  <c r="AU68" i="5"/>
  <c r="AV68" i="5"/>
  <c r="AW68" i="5"/>
  <c r="AX68" i="5"/>
  <c r="AY68" i="5"/>
  <c r="AZ68" i="5"/>
  <c r="BA68" i="5"/>
  <c r="AD69" i="5"/>
  <c r="AE69" i="5"/>
  <c r="AF69" i="5"/>
  <c r="AG69" i="5"/>
  <c r="AH69" i="5"/>
  <c r="AI69" i="5"/>
  <c r="AJ69" i="5"/>
  <c r="AK69" i="5"/>
  <c r="AL69" i="5"/>
  <c r="AM69" i="5"/>
  <c r="AN69" i="5"/>
  <c r="AO69" i="5"/>
  <c r="AP69" i="5"/>
  <c r="AQ69" i="5"/>
  <c r="AR69" i="5"/>
  <c r="AS69" i="5"/>
  <c r="AT69" i="5"/>
  <c r="AU69" i="5"/>
  <c r="AV69" i="5"/>
  <c r="AW69" i="5"/>
  <c r="AX69" i="5"/>
  <c r="AY69" i="5"/>
  <c r="AZ69" i="5"/>
  <c r="BA69" i="5"/>
  <c r="AD70" i="5"/>
  <c r="AE70" i="5"/>
  <c r="AF70" i="5"/>
  <c r="AG70" i="5"/>
  <c r="AH70" i="5"/>
  <c r="AI70" i="5"/>
  <c r="AJ70" i="5"/>
  <c r="AK70" i="5"/>
  <c r="AL70" i="5"/>
  <c r="AM70" i="5"/>
  <c r="AN70" i="5"/>
  <c r="AO70" i="5"/>
  <c r="AP70" i="5"/>
  <c r="AQ70" i="5"/>
  <c r="AR70" i="5"/>
  <c r="AS70" i="5"/>
  <c r="AT70" i="5"/>
  <c r="AU70" i="5"/>
  <c r="AV70" i="5"/>
  <c r="AW70" i="5"/>
  <c r="AX70" i="5"/>
  <c r="AY70" i="5"/>
  <c r="AZ70" i="5"/>
  <c r="BA70" i="5"/>
  <c r="AD71" i="5"/>
  <c r="AE71" i="5"/>
  <c r="AF71" i="5"/>
  <c r="AG71" i="5"/>
  <c r="AH71" i="5"/>
  <c r="AI71" i="5"/>
  <c r="AJ71" i="5"/>
  <c r="AK71" i="5"/>
  <c r="AL71" i="5"/>
  <c r="AM71" i="5"/>
  <c r="AN71" i="5"/>
  <c r="AO71" i="5"/>
  <c r="AP71" i="5"/>
  <c r="AQ71" i="5"/>
  <c r="AR71" i="5"/>
  <c r="AS71" i="5"/>
  <c r="AT71" i="5"/>
  <c r="AU71" i="5"/>
  <c r="AV71" i="5"/>
  <c r="AW71" i="5"/>
  <c r="AX71" i="5"/>
  <c r="AY71" i="5"/>
  <c r="AZ71" i="5"/>
  <c r="BA71" i="5"/>
  <c r="AD72" i="5"/>
  <c r="AE72" i="5"/>
  <c r="AF72" i="5"/>
  <c r="AG72" i="5"/>
  <c r="AH72" i="5"/>
  <c r="AI72" i="5"/>
  <c r="AJ72" i="5"/>
  <c r="AK72" i="5"/>
  <c r="AL72" i="5"/>
  <c r="AM72" i="5"/>
  <c r="AN72" i="5"/>
  <c r="AO72" i="5"/>
  <c r="AP72" i="5"/>
  <c r="AQ72" i="5"/>
  <c r="AR72" i="5"/>
  <c r="AS72" i="5"/>
  <c r="AT72" i="5"/>
  <c r="AU72" i="5"/>
  <c r="AV72" i="5"/>
  <c r="AW72" i="5"/>
  <c r="AX72" i="5"/>
  <c r="AY72" i="5"/>
  <c r="AZ72" i="5"/>
  <c r="BA72" i="5"/>
  <c r="AD73" i="5"/>
  <c r="AE73" i="5"/>
  <c r="AF73" i="5"/>
  <c r="AG73" i="5"/>
  <c r="AH73" i="5"/>
  <c r="AI73" i="5"/>
  <c r="AJ73" i="5"/>
  <c r="AK73" i="5"/>
  <c r="AL73" i="5"/>
  <c r="AM73" i="5"/>
  <c r="AN73" i="5"/>
  <c r="AO73" i="5"/>
  <c r="AP73" i="5"/>
  <c r="AQ73" i="5"/>
  <c r="AR73" i="5"/>
  <c r="AS73" i="5"/>
  <c r="AT73" i="5"/>
  <c r="AU73" i="5"/>
  <c r="AV73" i="5"/>
  <c r="AW73" i="5"/>
  <c r="AX73" i="5"/>
  <c r="AY73" i="5"/>
  <c r="AZ73" i="5"/>
  <c r="BA73" i="5"/>
  <c r="AD74" i="5"/>
  <c r="AE74" i="5"/>
  <c r="AF74" i="5"/>
  <c r="AG74" i="5"/>
  <c r="AH74" i="5"/>
  <c r="AI74" i="5"/>
  <c r="AJ74" i="5"/>
  <c r="AK74" i="5"/>
  <c r="AL74" i="5"/>
  <c r="AM74" i="5"/>
  <c r="AN74" i="5"/>
  <c r="AO74" i="5"/>
  <c r="AP74" i="5"/>
  <c r="AQ74" i="5"/>
  <c r="AR74" i="5"/>
  <c r="AS74" i="5"/>
  <c r="AT74" i="5"/>
  <c r="AU74" i="5"/>
  <c r="AV74" i="5"/>
  <c r="AW74" i="5"/>
  <c r="AX74" i="5"/>
  <c r="AY74" i="5"/>
  <c r="AZ74" i="5"/>
  <c r="BA74" i="5"/>
  <c r="AD75" i="5"/>
  <c r="AE75" i="5"/>
  <c r="AF75" i="5"/>
  <c r="AG75" i="5"/>
  <c r="AH75" i="5"/>
  <c r="AI75" i="5"/>
  <c r="AJ75" i="5"/>
  <c r="AK75" i="5"/>
  <c r="AL75" i="5"/>
  <c r="AM75" i="5"/>
  <c r="AN75" i="5"/>
  <c r="AO75" i="5"/>
  <c r="AP75" i="5"/>
  <c r="AQ75" i="5"/>
  <c r="AR75" i="5"/>
  <c r="AS75" i="5"/>
  <c r="AT75" i="5"/>
  <c r="AU75" i="5"/>
  <c r="AV75" i="5"/>
  <c r="AW75" i="5"/>
  <c r="AX75" i="5"/>
  <c r="AY75" i="5"/>
  <c r="AZ75" i="5"/>
  <c r="BA75" i="5"/>
  <c r="AD76" i="5"/>
  <c r="AE76" i="5"/>
  <c r="AF76" i="5"/>
  <c r="AG76" i="5"/>
  <c r="AH76" i="5"/>
  <c r="AI76" i="5"/>
  <c r="AJ76" i="5"/>
  <c r="AK76" i="5"/>
  <c r="AL76" i="5"/>
  <c r="AM76" i="5"/>
  <c r="AN76" i="5"/>
  <c r="AO76" i="5"/>
  <c r="AP76" i="5"/>
  <c r="AQ76" i="5"/>
  <c r="AR76" i="5"/>
  <c r="AS76" i="5"/>
  <c r="AT76" i="5"/>
  <c r="AU76" i="5"/>
  <c r="AV76" i="5"/>
  <c r="AW76" i="5"/>
  <c r="AX76" i="5"/>
  <c r="AY76" i="5"/>
  <c r="AZ76" i="5"/>
  <c r="BA76" i="5"/>
  <c r="AD77" i="5"/>
  <c r="AE77" i="5"/>
  <c r="AF77" i="5"/>
  <c r="AG77" i="5"/>
  <c r="AH77" i="5"/>
  <c r="AI77" i="5"/>
  <c r="AJ77" i="5"/>
  <c r="AK77" i="5"/>
  <c r="AL77" i="5"/>
  <c r="AM77" i="5"/>
  <c r="AN77" i="5"/>
  <c r="AO77" i="5"/>
  <c r="AP77" i="5"/>
  <c r="AQ77" i="5"/>
  <c r="AR77" i="5"/>
  <c r="AS77" i="5"/>
  <c r="AT77" i="5"/>
  <c r="AU77" i="5"/>
  <c r="AV77" i="5"/>
  <c r="AW77" i="5"/>
  <c r="AX77" i="5"/>
  <c r="AY77" i="5"/>
  <c r="AZ77" i="5"/>
  <c r="BA77" i="5"/>
  <c r="AD78" i="5"/>
  <c r="AE78" i="5"/>
  <c r="AF78" i="5"/>
  <c r="AG78" i="5"/>
  <c r="AH78" i="5"/>
  <c r="AI78" i="5"/>
  <c r="AJ78" i="5"/>
  <c r="AK78" i="5"/>
  <c r="AL78" i="5"/>
  <c r="AM78" i="5"/>
  <c r="AN78" i="5"/>
  <c r="AO78" i="5"/>
  <c r="AP78" i="5"/>
  <c r="AQ78" i="5"/>
  <c r="AR78" i="5"/>
  <c r="AS78" i="5"/>
  <c r="AT78" i="5"/>
  <c r="AU78" i="5"/>
  <c r="AV78" i="5"/>
  <c r="AW78" i="5"/>
  <c r="AX78" i="5"/>
  <c r="AY78" i="5"/>
  <c r="AZ78" i="5"/>
  <c r="BA78" i="5"/>
  <c r="AD79" i="5"/>
  <c r="AE79" i="5"/>
  <c r="AF79" i="5"/>
  <c r="AG79" i="5"/>
  <c r="AH79" i="5"/>
  <c r="AI79" i="5"/>
  <c r="AJ79" i="5"/>
  <c r="AK79" i="5"/>
  <c r="AL79" i="5"/>
  <c r="AM79" i="5"/>
  <c r="AN79" i="5"/>
  <c r="AO79" i="5"/>
  <c r="AP79" i="5"/>
  <c r="AQ79" i="5"/>
  <c r="AR79" i="5"/>
  <c r="AS79" i="5"/>
  <c r="AT79" i="5"/>
  <c r="AU79" i="5"/>
  <c r="AV79" i="5"/>
  <c r="AW79" i="5"/>
  <c r="AX79" i="5"/>
  <c r="AY79" i="5"/>
  <c r="AZ79" i="5"/>
  <c r="BA79" i="5"/>
  <c r="AD80" i="5"/>
  <c r="AE80" i="5"/>
  <c r="AF80" i="5"/>
  <c r="AG80" i="5"/>
  <c r="AH80" i="5"/>
  <c r="AI80" i="5"/>
  <c r="AJ80" i="5"/>
  <c r="AK80" i="5"/>
  <c r="AL80" i="5"/>
  <c r="AM80" i="5"/>
  <c r="AN80" i="5"/>
  <c r="AO80" i="5"/>
  <c r="AP80" i="5"/>
  <c r="AQ80" i="5"/>
  <c r="AR80" i="5"/>
  <c r="AS80" i="5"/>
  <c r="AT80" i="5"/>
  <c r="AU80" i="5"/>
  <c r="AV80" i="5"/>
  <c r="AW80" i="5"/>
  <c r="AX80" i="5"/>
  <c r="AY80" i="5"/>
  <c r="AZ80" i="5"/>
  <c r="BA80" i="5"/>
  <c r="AD81" i="5"/>
  <c r="AE81" i="5"/>
  <c r="AF81" i="5"/>
  <c r="AG81" i="5"/>
  <c r="AH81" i="5"/>
  <c r="AI81" i="5"/>
  <c r="AJ81" i="5"/>
  <c r="AK81" i="5"/>
  <c r="AL81" i="5"/>
  <c r="AM81" i="5"/>
  <c r="AN81" i="5"/>
  <c r="AO81" i="5"/>
  <c r="AP81" i="5"/>
  <c r="AQ81" i="5"/>
  <c r="AR81" i="5"/>
  <c r="AS81" i="5"/>
  <c r="AT81" i="5"/>
  <c r="AU81" i="5"/>
  <c r="AV81" i="5"/>
  <c r="AW81" i="5"/>
  <c r="AX81" i="5"/>
  <c r="AY81" i="5"/>
  <c r="AZ81" i="5"/>
  <c r="BA81" i="5"/>
  <c r="AD82" i="5"/>
  <c r="AE82" i="5"/>
  <c r="AF82" i="5"/>
  <c r="AG82" i="5"/>
  <c r="AH82" i="5"/>
  <c r="AI82" i="5"/>
  <c r="AJ82" i="5"/>
  <c r="AK82" i="5"/>
  <c r="AL82" i="5"/>
  <c r="AM82" i="5"/>
  <c r="AN82" i="5"/>
  <c r="AO82" i="5"/>
  <c r="AP82" i="5"/>
  <c r="AQ82" i="5"/>
  <c r="AR82" i="5"/>
  <c r="AS82" i="5"/>
  <c r="AT82" i="5"/>
  <c r="AU82" i="5"/>
  <c r="AV82" i="5"/>
  <c r="AW82" i="5"/>
  <c r="AX82" i="5"/>
  <c r="AY82" i="5"/>
  <c r="AZ82" i="5"/>
  <c r="BA82" i="5"/>
  <c r="AD83" i="5"/>
  <c r="AE83" i="5"/>
  <c r="AF83" i="5"/>
  <c r="AG83" i="5"/>
  <c r="BB83" i="5" s="1"/>
  <c r="BD83" i="5" s="1"/>
  <c r="AH83" i="5"/>
  <c r="AI83" i="5"/>
  <c r="AJ83" i="5"/>
  <c r="AK83" i="5"/>
  <c r="AL83" i="5"/>
  <c r="AM83" i="5"/>
  <c r="AN83" i="5"/>
  <c r="AO83" i="5"/>
  <c r="AP83" i="5"/>
  <c r="AQ83" i="5"/>
  <c r="AR83" i="5"/>
  <c r="AS83" i="5"/>
  <c r="AT83" i="5"/>
  <c r="AU83" i="5"/>
  <c r="AV83" i="5"/>
  <c r="AW83" i="5"/>
  <c r="AX83" i="5"/>
  <c r="AY83" i="5"/>
  <c r="AZ83" i="5"/>
  <c r="BA83" i="5"/>
  <c r="AD84" i="5"/>
  <c r="AE84" i="5"/>
  <c r="AF84" i="5"/>
  <c r="AG84" i="5"/>
  <c r="AH84" i="5"/>
  <c r="AI84" i="5"/>
  <c r="AJ84" i="5"/>
  <c r="AK84" i="5"/>
  <c r="AL84" i="5"/>
  <c r="AM84" i="5"/>
  <c r="AN84" i="5"/>
  <c r="AO84" i="5"/>
  <c r="AP84" i="5"/>
  <c r="AQ84" i="5"/>
  <c r="AR84" i="5"/>
  <c r="AS84" i="5"/>
  <c r="AT84" i="5"/>
  <c r="AU84" i="5"/>
  <c r="AV84" i="5"/>
  <c r="AW84" i="5"/>
  <c r="AX84" i="5"/>
  <c r="AY84" i="5"/>
  <c r="AZ84" i="5"/>
  <c r="BA84" i="5"/>
  <c r="AD85" i="5"/>
  <c r="AE85" i="5"/>
  <c r="AF85" i="5"/>
  <c r="AG85" i="5"/>
  <c r="AH85" i="5"/>
  <c r="AI85" i="5"/>
  <c r="AJ85" i="5"/>
  <c r="AK85" i="5"/>
  <c r="AL85" i="5"/>
  <c r="AM85" i="5"/>
  <c r="AN85" i="5"/>
  <c r="AO85" i="5"/>
  <c r="AP85" i="5"/>
  <c r="AQ85" i="5"/>
  <c r="AR85" i="5"/>
  <c r="AS85" i="5"/>
  <c r="AT85" i="5"/>
  <c r="AU85" i="5"/>
  <c r="AV85" i="5"/>
  <c r="AW85" i="5"/>
  <c r="AX85" i="5"/>
  <c r="AY85" i="5"/>
  <c r="AZ85" i="5"/>
  <c r="BA85" i="5"/>
  <c r="AD86" i="5"/>
  <c r="AE86" i="5"/>
  <c r="AF86" i="5"/>
  <c r="AG86" i="5"/>
  <c r="AH86" i="5"/>
  <c r="AI86" i="5"/>
  <c r="AJ86" i="5"/>
  <c r="AK86" i="5"/>
  <c r="AL86" i="5"/>
  <c r="AM86" i="5"/>
  <c r="AN86" i="5"/>
  <c r="AO86" i="5"/>
  <c r="AP86" i="5"/>
  <c r="AQ86" i="5"/>
  <c r="AR86" i="5"/>
  <c r="AS86" i="5"/>
  <c r="AT86" i="5"/>
  <c r="AU86" i="5"/>
  <c r="AV86" i="5"/>
  <c r="AW86" i="5"/>
  <c r="AX86" i="5"/>
  <c r="AY86" i="5"/>
  <c r="AZ86" i="5"/>
  <c r="BA86" i="5"/>
  <c r="AD87" i="5"/>
  <c r="AE87" i="5"/>
  <c r="AF87" i="5"/>
  <c r="AG87" i="5"/>
  <c r="AH87" i="5"/>
  <c r="AI87" i="5"/>
  <c r="AJ87" i="5"/>
  <c r="AK87" i="5"/>
  <c r="AL87" i="5"/>
  <c r="AM87" i="5"/>
  <c r="AN87" i="5"/>
  <c r="AO87" i="5"/>
  <c r="AP87" i="5"/>
  <c r="AQ87" i="5"/>
  <c r="AR87" i="5"/>
  <c r="AS87" i="5"/>
  <c r="AT87" i="5"/>
  <c r="AU87" i="5"/>
  <c r="AV87" i="5"/>
  <c r="AW87" i="5"/>
  <c r="AX87" i="5"/>
  <c r="AY87" i="5"/>
  <c r="AZ87" i="5"/>
  <c r="BA87" i="5"/>
  <c r="AD88" i="5"/>
  <c r="AE88" i="5"/>
  <c r="AF88" i="5"/>
  <c r="AG88" i="5"/>
  <c r="AH88" i="5"/>
  <c r="AI88" i="5"/>
  <c r="AJ88" i="5"/>
  <c r="AK88" i="5"/>
  <c r="AL88" i="5"/>
  <c r="AM88" i="5"/>
  <c r="AN88" i="5"/>
  <c r="AO88" i="5"/>
  <c r="AP88" i="5"/>
  <c r="AQ88" i="5"/>
  <c r="AR88" i="5"/>
  <c r="AS88" i="5"/>
  <c r="AT88" i="5"/>
  <c r="AU88" i="5"/>
  <c r="AV88" i="5"/>
  <c r="AW88" i="5"/>
  <c r="AX88" i="5"/>
  <c r="AY88" i="5"/>
  <c r="AZ88" i="5"/>
  <c r="BA88" i="5"/>
  <c r="AD89" i="5"/>
  <c r="AE89" i="5"/>
  <c r="AF89" i="5"/>
  <c r="AG89" i="5"/>
  <c r="AH89" i="5"/>
  <c r="AI89" i="5"/>
  <c r="AJ89" i="5"/>
  <c r="AK89" i="5"/>
  <c r="AL89" i="5"/>
  <c r="AM89" i="5"/>
  <c r="AN89" i="5"/>
  <c r="AO89" i="5"/>
  <c r="AP89" i="5"/>
  <c r="AQ89" i="5"/>
  <c r="AR89" i="5"/>
  <c r="AS89" i="5"/>
  <c r="AT89" i="5"/>
  <c r="AU89" i="5"/>
  <c r="AV89" i="5"/>
  <c r="AW89" i="5"/>
  <c r="AX89" i="5"/>
  <c r="AY89" i="5"/>
  <c r="AZ89" i="5"/>
  <c r="BA89" i="5"/>
  <c r="AD90" i="5"/>
  <c r="AE90" i="5"/>
  <c r="AF90" i="5"/>
  <c r="AG90" i="5"/>
  <c r="AH90" i="5"/>
  <c r="AI90" i="5"/>
  <c r="AJ90" i="5"/>
  <c r="AK90" i="5"/>
  <c r="AL90" i="5"/>
  <c r="AM90" i="5"/>
  <c r="AN90" i="5"/>
  <c r="AO90" i="5"/>
  <c r="AP90" i="5"/>
  <c r="AQ90" i="5"/>
  <c r="AR90" i="5"/>
  <c r="AS90" i="5"/>
  <c r="AT90" i="5"/>
  <c r="AU90" i="5"/>
  <c r="AV90" i="5"/>
  <c r="AW90" i="5"/>
  <c r="AX90" i="5"/>
  <c r="AY90" i="5"/>
  <c r="AZ90" i="5"/>
  <c r="BA90" i="5"/>
  <c r="AD91" i="5"/>
  <c r="AE91" i="5"/>
  <c r="AF91" i="5"/>
  <c r="AG91" i="5"/>
  <c r="AH91" i="5"/>
  <c r="AI91" i="5"/>
  <c r="AJ91" i="5"/>
  <c r="AK91" i="5"/>
  <c r="AL91" i="5"/>
  <c r="AM91" i="5"/>
  <c r="AN91" i="5"/>
  <c r="AO91" i="5"/>
  <c r="AP91" i="5"/>
  <c r="AQ91" i="5"/>
  <c r="AR91" i="5"/>
  <c r="AS91" i="5"/>
  <c r="AT91" i="5"/>
  <c r="AU91" i="5"/>
  <c r="AV91" i="5"/>
  <c r="AW91" i="5"/>
  <c r="AX91" i="5"/>
  <c r="AY91" i="5"/>
  <c r="AZ91" i="5"/>
  <c r="BA91" i="5"/>
  <c r="AD92" i="5"/>
  <c r="AE92" i="5"/>
  <c r="AF92" i="5"/>
  <c r="AG92" i="5"/>
  <c r="AH92" i="5"/>
  <c r="AI92" i="5"/>
  <c r="AJ92" i="5"/>
  <c r="AK92" i="5"/>
  <c r="AL92" i="5"/>
  <c r="AM92" i="5"/>
  <c r="AN92" i="5"/>
  <c r="AO92" i="5"/>
  <c r="AP92" i="5"/>
  <c r="AQ92" i="5"/>
  <c r="AR92" i="5"/>
  <c r="AS92" i="5"/>
  <c r="AT92" i="5"/>
  <c r="AU92" i="5"/>
  <c r="AV92" i="5"/>
  <c r="AW92" i="5"/>
  <c r="AX92" i="5"/>
  <c r="AY92" i="5"/>
  <c r="AZ92" i="5"/>
  <c r="BA92" i="5"/>
  <c r="AD93" i="5"/>
  <c r="AE93" i="5"/>
  <c r="AF93" i="5"/>
  <c r="AG93" i="5"/>
  <c r="AH93" i="5"/>
  <c r="AI93" i="5"/>
  <c r="AJ93" i="5"/>
  <c r="AK93" i="5"/>
  <c r="AL93" i="5"/>
  <c r="AM93" i="5"/>
  <c r="AN93" i="5"/>
  <c r="AO93" i="5"/>
  <c r="AP93" i="5"/>
  <c r="AQ93" i="5"/>
  <c r="AR93" i="5"/>
  <c r="AS93" i="5"/>
  <c r="AT93" i="5"/>
  <c r="AU93" i="5"/>
  <c r="AV93" i="5"/>
  <c r="AW93" i="5"/>
  <c r="AX93" i="5"/>
  <c r="AY93" i="5"/>
  <c r="AZ93" i="5"/>
  <c r="BA93" i="5"/>
  <c r="AD94" i="5"/>
  <c r="AE94" i="5"/>
  <c r="AF94" i="5"/>
  <c r="AG94" i="5"/>
  <c r="AH94" i="5"/>
  <c r="AI94" i="5"/>
  <c r="AJ94" i="5"/>
  <c r="AK94" i="5"/>
  <c r="AL94" i="5"/>
  <c r="AM94" i="5"/>
  <c r="AN94" i="5"/>
  <c r="AO94" i="5"/>
  <c r="AP94" i="5"/>
  <c r="AQ94" i="5"/>
  <c r="AR94" i="5"/>
  <c r="AS94" i="5"/>
  <c r="AT94" i="5"/>
  <c r="AU94" i="5"/>
  <c r="AV94" i="5"/>
  <c r="AW94" i="5"/>
  <c r="AX94" i="5"/>
  <c r="AY94" i="5"/>
  <c r="AZ94" i="5"/>
  <c r="BA94" i="5"/>
  <c r="AD95" i="5"/>
  <c r="AE95" i="5"/>
  <c r="AF95" i="5"/>
  <c r="AG95" i="5"/>
  <c r="BB95" i="5" s="1"/>
  <c r="BD95" i="5" s="1"/>
  <c r="AH95" i="5"/>
  <c r="AI95" i="5"/>
  <c r="AJ95" i="5"/>
  <c r="AK95" i="5"/>
  <c r="AL95" i="5"/>
  <c r="AM95" i="5"/>
  <c r="AN95" i="5"/>
  <c r="AO95" i="5"/>
  <c r="AP95" i="5"/>
  <c r="AQ95" i="5"/>
  <c r="AR95" i="5"/>
  <c r="AS95" i="5"/>
  <c r="AT95" i="5"/>
  <c r="AU95" i="5"/>
  <c r="AV95" i="5"/>
  <c r="AW95" i="5"/>
  <c r="AX95" i="5"/>
  <c r="AY95" i="5"/>
  <c r="AZ95" i="5"/>
  <c r="BA95" i="5"/>
  <c r="AD96" i="5"/>
  <c r="AE96" i="5"/>
  <c r="AF96" i="5"/>
  <c r="AG96" i="5"/>
  <c r="AH96" i="5"/>
  <c r="AI96" i="5"/>
  <c r="AJ96" i="5"/>
  <c r="AK96" i="5"/>
  <c r="AL96" i="5"/>
  <c r="AM96" i="5"/>
  <c r="AN96" i="5"/>
  <c r="AO96" i="5"/>
  <c r="AP96" i="5"/>
  <c r="AQ96" i="5"/>
  <c r="AR96" i="5"/>
  <c r="AS96" i="5"/>
  <c r="AT96" i="5"/>
  <c r="AU96" i="5"/>
  <c r="AV96" i="5"/>
  <c r="AW96" i="5"/>
  <c r="AX96" i="5"/>
  <c r="AY96" i="5"/>
  <c r="AZ96" i="5"/>
  <c r="BA96" i="5"/>
  <c r="AD97" i="5"/>
  <c r="AE97" i="5"/>
  <c r="AF97" i="5"/>
  <c r="AG97" i="5"/>
  <c r="AH97" i="5"/>
  <c r="AI97" i="5"/>
  <c r="AJ97" i="5"/>
  <c r="AK97" i="5"/>
  <c r="AL97" i="5"/>
  <c r="AM97" i="5"/>
  <c r="AN97" i="5"/>
  <c r="AO97" i="5"/>
  <c r="AP97" i="5"/>
  <c r="AQ97" i="5"/>
  <c r="AR97" i="5"/>
  <c r="AS97" i="5"/>
  <c r="AT97" i="5"/>
  <c r="AU97" i="5"/>
  <c r="AV97" i="5"/>
  <c r="AW97" i="5"/>
  <c r="AX97" i="5"/>
  <c r="AY97" i="5"/>
  <c r="AZ97" i="5"/>
  <c r="BA97" i="5"/>
  <c r="AD98" i="5"/>
  <c r="AE98" i="5"/>
  <c r="AF98" i="5"/>
  <c r="AG98" i="5"/>
  <c r="AH98" i="5"/>
  <c r="AI98" i="5"/>
  <c r="AJ98" i="5"/>
  <c r="AK98" i="5"/>
  <c r="AL98" i="5"/>
  <c r="AM98" i="5"/>
  <c r="AN98" i="5"/>
  <c r="AO98" i="5"/>
  <c r="AP98" i="5"/>
  <c r="AQ98" i="5"/>
  <c r="AR98" i="5"/>
  <c r="AS98" i="5"/>
  <c r="AT98" i="5"/>
  <c r="AU98" i="5"/>
  <c r="AV98" i="5"/>
  <c r="AW98" i="5"/>
  <c r="AX98" i="5"/>
  <c r="AY98" i="5"/>
  <c r="AZ98" i="5"/>
  <c r="BA98" i="5"/>
  <c r="AD99" i="5"/>
  <c r="AE99" i="5"/>
  <c r="AF99" i="5"/>
  <c r="AG99" i="5"/>
  <c r="AH99" i="5"/>
  <c r="AI99" i="5"/>
  <c r="AJ99" i="5"/>
  <c r="AK99" i="5"/>
  <c r="AL99" i="5"/>
  <c r="AM99" i="5"/>
  <c r="AN99" i="5"/>
  <c r="AO99" i="5"/>
  <c r="AP99" i="5"/>
  <c r="AQ99" i="5"/>
  <c r="AR99" i="5"/>
  <c r="AS99" i="5"/>
  <c r="AT99" i="5"/>
  <c r="AU99" i="5"/>
  <c r="AV99" i="5"/>
  <c r="AW99" i="5"/>
  <c r="AX99" i="5"/>
  <c r="AY99" i="5"/>
  <c r="AZ99" i="5"/>
  <c r="BA99" i="5"/>
  <c r="AD100" i="5"/>
  <c r="AE100" i="5"/>
  <c r="AF100" i="5"/>
  <c r="AG100" i="5"/>
  <c r="AH100" i="5"/>
  <c r="AI100" i="5"/>
  <c r="AJ100" i="5"/>
  <c r="AK100" i="5"/>
  <c r="AL100" i="5"/>
  <c r="AM100" i="5"/>
  <c r="AN100" i="5"/>
  <c r="AO100" i="5"/>
  <c r="AP100" i="5"/>
  <c r="AQ100" i="5"/>
  <c r="AR100" i="5"/>
  <c r="AS100" i="5"/>
  <c r="AT100" i="5"/>
  <c r="AU100" i="5"/>
  <c r="AV100" i="5"/>
  <c r="AW100" i="5"/>
  <c r="AX100" i="5"/>
  <c r="AY100" i="5"/>
  <c r="AZ100" i="5"/>
  <c r="BA100" i="5"/>
  <c r="AD101" i="5"/>
  <c r="AE101" i="5"/>
  <c r="AF101" i="5"/>
  <c r="AG101" i="5"/>
  <c r="AH101" i="5"/>
  <c r="AI101" i="5"/>
  <c r="AJ101" i="5"/>
  <c r="AK101" i="5"/>
  <c r="AL101" i="5"/>
  <c r="AM101" i="5"/>
  <c r="AN101" i="5"/>
  <c r="AO101" i="5"/>
  <c r="AP101" i="5"/>
  <c r="AQ101" i="5"/>
  <c r="AR101" i="5"/>
  <c r="AS101" i="5"/>
  <c r="AT101" i="5"/>
  <c r="AU101" i="5"/>
  <c r="AV101" i="5"/>
  <c r="AW101" i="5"/>
  <c r="AX101" i="5"/>
  <c r="AY101" i="5"/>
  <c r="AZ101" i="5"/>
  <c r="BA101" i="5"/>
  <c r="AD102" i="5"/>
  <c r="AE102" i="5"/>
  <c r="AF102" i="5"/>
  <c r="AG102" i="5"/>
  <c r="AH102" i="5"/>
  <c r="AI102" i="5"/>
  <c r="AJ102" i="5"/>
  <c r="AK102" i="5"/>
  <c r="AL102" i="5"/>
  <c r="AM102" i="5"/>
  <c r="AN102" i="5"/>
  <c r="AO102" i="5"/>
  <c r="AP102" i="5"/>
  <c r="AQ102" i="5"/>
  <c r="AR102" i="5"/>
  <c r="AS102" i="5"/>
  <c r="AT102" i="5"/>
  <c r="AU102" i="5"/>
  <c r="AV102" i="5"/>
  <c r="AW102" i="5"/>
  <c r="AX102" i="5"/>
  <c r="AY102" i="5"/>
  <c r="AZ102" i="5"/>
  <c r="BA102" i="5"/>
  <c r="AD103" i="5"/>
  <c r="AE103" i="5"/>
  <c r="AF103" i="5"/>
  <c r="AG103" i="5"/>
  <c r="AH103" i="5"/>
  <c r="AI103" i="5"/>
  <c r="AJ103" i="5"/>
  <c r="AK103" i="5"/>
  <c r="AL103" i="5"/>
  <c r="AM103" i="5"/>
  <c r="AN103" i="5"/>
  <c r="AO103" i="5"/>
  <c r="AP103" i="5"/>
  <c r="AQ103" i="5"/>
  <c r="AR103" i="5"/>
  <c r="AS103" i="5"/>
  <c r="AT103" i="5"/>
  <c r="AU103" i="5"/>
  <c r="AV103" i="5"/>
  <c r="AW103" i="5"/>
  <c r="AX103" i="5"/>
  <c r="AY103" i="5"/>
  <c r="AZ103" i="5"/>
  <c r="BA103" i="5"/>
  <c r="AD104" i="5"/>
  <c r="AE104" i="5"/>
  <c r="AF104" i="5"/>
  <c r="AG104" i="5"/>
  <c r="AH104" i="5"/>
  <c r="AI104" i="5"/>
  <c r="AJ104" i="5"/>
  <c r="AK104" i="5"/>
  <c r="AL104" i="5"/>
  <c r="AM104" i="5"/>
  <c r="AN104" i="5"/>
  <c r="AO104" i="5"/>
  <c r="AP104" i="5"/>
  <c r="AQ104" i="5"/>
  <c r="AR104" i="5"/>
  <c r="AS104" i="5"/>
  <c r="AT104" i="5"/>
  <c r="AU104" i="5"/>
  <c r="AV104" i="5"/>
  <c r="AW104" i="5"/>
  <c r="AX104" i="5"/>
  <c r="AY104" i="5"/>
  <c r="AZ104" i="5"/>
  <c r="BA104" i="5"/>
  <c r="AD105" i="5"/>
  <c r="AE105" i="5"/>
  <c r="AF105" i="5"/>
  <c r="AG105" i="5"/>
  <c r="AH105" i="5"/>
  <c r="AI105" i="5"/>
  <c r="AJ105" i="5"/>
  <c r="AK105" i="5"/>
  <c r="AL105" i="5"/>
  <c r="AM105" i="5"/>
  <c r="AN105" i="5"/>
  <c r="AO105" i="5"/>
  <c r="AP105" i="5"/>
  <c r="AQ105" i="5"/>
  <c r="AR105" i="5"/>
  <c r="AS105" i="5"/>
  <c r="AT105" i="5"/>
  <c r="AU105" i="5"/>
  <c r="AV105" i="5"/>
  <c r="AW105" i="5"/>
  <c r="AX105" i="5"/>
  <c r="AY105" i="5"/>
  <c r="AZ105" i="5"/>
  <c r="BA105" i="5"/>
  <c r="AD106" i="5"/>
  <c r="AE106" i="5"/>
  <c r="AF106" i="5"/>
  <c r="AG106" i="5"/>
  <c r="AH106" i="5"/>
  <c r="AI106" i="5"/>
  <c r="AJ106" i="5"/>
  <c r="AK106" i="5"/>
  <c r="AL106" i="5"/>
  <c r="AM106" i="5"/>
  <c r="AN106" i="5"/>
  <c r="AO106" i="5"/>
  <c r="AP106" i="5"/>
  <c r="AQ106" i="5"/>
  <c r="AR106" i="5"/>
  <c r="AS106" i="5"/>
  <c r="AT106" i="5"/>
  <c r="AU106" i="5"/>
  <c r="AV106" i="5"/>
  <c r="AW106" i="5"/>
  <c r="AX106" i="5"/>
  <c r="AY106" i="5"/>
  <c r="AZ106" i="5"/>
  <c r="BA106" i="5"/>
  <c r="AD107" i="5"/>
  <c r="AE107" i="5"/>
  <c r="AF107" i="5"/>
  <c r="AG107" i="5"/>
  <c r="AH107" i="5"/>
  <c r="AI107" i="5"/>
  <c r="AJ107" i="5"/>
  <c r="AK107" i="5"/>
  <c r="AL107" i="5"/>
  <c r="AM107" i="5"/>
  <c r="AN107" i="5"/>
  <c r="AO107" i="5"/>
  <c r="AP107" i="5"/>
  <c r="AQ107" i="5"/>
  <c r="AR107" i="5"/>
  <c r="AS107" i="5"/>
  <c r="AT107" i="5"/>
  <c r="AU107" i="5"/>
  <c r="AV107" i="5"/>
  <c r="AW107" i="5"/>
  <c r="AX107" i="5"/>
  <c r="AY107" i="5"/>
  <c r="AZ107" i="5"/>
  <c r="BA107" i="5"/>
  <c r="AD108" i="5"/>
  <c r="AE108" i="5"/>
  <c r="AF108" i="5"/>
  <c r="AG108" i="5"/>
  <c r="AH108" i="5"/>
  <c r="AI108" i="5"/>
  <c r="AJ108" i="5"/>
  <c r="AK108" i="5"/>
  <c r="AL108" i="5"/>
  <c r="AM108" i="5"/>
  <c r="AN108" i="5"/>
  <c r="AO108" i="5"/>
  <c r="AP108" i="5"/>
  <c r="AQ108" i="5"/>
  <c r="AR108" i="5"/>
  <c r="AS108" i="5"/>
  <c r="AT108" i="5"/>
  <c r="AU108" i="5"/>
  <c r="AV108" i="5"/>
  <c r="AW108" i="5"/>
  <c r="AX108" i="5"/>
  <c r="AY108" i="5"/>
  <c r="AZ108" i="5"/>
  <c r="BA108" i="5"/>
  <c r="AD109" i="5"/>
  <c r="AE109" i="5"/>
  <c r="AF109" i="5"/>
  <c r="AG109" i="5"/>
  <c r="AH109" i="5"/>
  <c r="AI109" i="5"/>
  <c r="AJ109" i="5"/>
  <c r="AK109" i="5"/>
  <c r="AL109" i="5"/>
  <c r="AM109" i="5"/>
  <c r="AN109" i="5"/>
  <c r="AO109" i="5"/>
  <c r="AP109" i="5"/>
  <c r="AQ109" i="5"/>
  <c r="AR109" i="5"/>
  <c r="AS109" i="5"/>
  <c r="AT109" i="5"/>
  <c r="AU109" i="5"/>
  <c r="AV109" i="5"/>
  <c r="AW109" i="5"/>
  <c r="AX109" i="5"/>
  <c r="AY109" i="5"/>
  <c r="AZ109" i="5"/>
  <c r="BA109" i="5"/>
  <c r="AD110" i="5"/>
  <c r="AE110" i="5"/>
  <c r="AF110" i="5"/>
  <c r="AG110" i="5"/>
  <c r="BB110" i="5" s="1"/>
  <c r="BD110" i="5" s="1"/>
  <c r="AH110" i="5"/>
  <c r="AI110" i="5"/>
  <c r="AJ110" i="5"/>
  <c r="AK110" i="5"/>
  <c r="AL110" i="5"/>
  <c r="AM110" i="5"/>
  <c r="AN110" i="5"/>
  <c r="AO110" i="5"/>
  <c r="AP110" i="5"/>
  <c r="AQ110" i="5"/>
  <c r="AR110" i="5"/>
  <c r="AS110" i="5"/>
  <c r="AT110" i="5"/>
  <c r="AU110" i="5"/>
  <c r="AV110" i="5"/>
  <c r="AW110" i="5"/>
  <c r="AX110" i="5"/>
  <c r="AY110" i="5"/>
  <c r="AZ110" i="5"/>
  <c r="BA110" i="5"/>
  <c r="AD111" i="5"/>
  <c r="AE111" i="5"/>
  <c r="AF111" i="5"/>
  <c r="AG111" i="5"/>
  <c r="AH111" i="5"/>
  <c r="AI111" i="5"/>
  <c r="AJ111" i="5"/>
  <c r="AK111" i="5"/>
  <c r="AL111" i="5"/>
  <c r="AM111" i="5"/>
  <c r="AN111" i="5"/>
  <c r="AO111" i="5"/>
  <c r="AP111" i="5"/>
  <c r="AQ111" i="5"/>
  <c r="AR111" i="5"/>
  <c r="AS111" i="5"/>
  <c r="AT111" i="5"/>
  <c r="AU111" i="5"/>
  <c r="AV111" i="5"/>
  <c r="AW111" i="5"/>
  <c r="AX111" i="5"/>
  <c r="AY111" i="5"/>
  <c r="AZ111" i="5"/>
  <c r="BA111" i="5"/>
  <c r="AD112" i="5"/>
  <c r="AE112" i="5"/>
  <c r="AF112" i="5"/>
  <c r="AG112" i="5"/>
  <c r="AH112" i="5"/>
  <c r="AI112" i="5"/>
  <c r="AJ112" i="5"/>
  <c r="AK112" i="5"/>
  <c r="AL112" i="5"/>
  <c r="AM112" i="5"/>
  <c r="AN112" i="5"/>
  <c r="AO112" i="5"/>
  <c r="AP112" i="5"/>
  <c r="AQ112" i="5"/>
  <c r="AR112" i="5"/>
  <c r="AS112" i="5"/>
  <c r="AT112" i="5"/>
  <c r="AU112" i="5"/>
  <c r="AV112" i="5"/>
  <c r="AW112" i="5"/>
  <c r="AX112" i="5"/>
  <c r="AY112" i="5"/>
  <c r="AZ112" i="5"/>
  <c r="BA112" i="5"/>
  <c r="AD113" i="5"/>
  <c r="AE113" i="5"/>
  <c r="AF113" i="5"/>
  <c r="AG113" i="5"/>
  <c r="AH113" i="5"/>
  <c r="AI113" i="5"/>
  <c r="AJ113" i="5"/>
  <c r="AK113" i="5"/>
  <c r="AL113" i="5"/>
  <c r="AM113" i="5"/>
  <c r="AN113" i="5"/>
  <c r="AO113" i="5"/>
  <c r="AP113" i="5"/>
  <c r="AQ113" i="5"/>
  <c r="AR113" i="5"/>
  <c r="AS113" i="5"/>
  <c r="AT113" i="5"/>
  <c r="AU113" i="5"/>
  <c r="AV113" i="5"/>
  <c r="AW113" i="5"/>
  <c r="AX113" i="5"/>
  <c r="AY113" i="5"/>
  <c r="AZ113" i="5"/>
  <c r="BA113" i="5"/>
  <c r="AD114" i="5"/>
  <c r="AE114" i="5"/>
  <c r="AF114" i="5"/>
  <c r="AG114" i="5"/>
  <c r="AH114" i="5"/>
  <c r="AI114" i="5"/>
  <c r="AJ114" i="5"/>
  <c r="AK114" i="5"/>
  <c r="AL114" i="5"/>
  <c r="AM114" i="5"/>
  <c r="AN114" i="5"/>
  <c r="AO114" i="5"/>
  <c r="AP114" i="5"/>
  <c r="AQ114" i="5"/>
  <c r="AR114" i="5"/>
  <c r="AS114" i="5"/>
  <c r="AT114" i="5"/>
  <c r="AU114" i="5"/>
  <c r="AV114" i="5"/>
  <c r="AW114" i="5"/>
  <c r="AX114" i="5"/>
  <c r="AY114" i="5"/>
  <c r="AZ114" i="5"/>
  <c r="BA114" i="5"/>
  <c r="AD115" i="5"/>
  <c r="AE115" i="5"/>
  <c r="AF115" i="5"/>
  <c r="AG115" i="5"/>
  <c r="AH115" i="5"/>
  <c r="AI115" i="5"/>
  <c r="AJ115" i="5"/>
  <c r="AK115" i="5"/>
  <c r="AL115" i="5"/>
  <c r="AM115" i="5"/>
  <c r="AN115" i="5"/>
  <c r="AO115" i="5"/>
  <c r="AP115" i="5"/>
  <c r="AQ115" i="5"/>
  <c r="AR115" i="5"/>
  <c r="AS115" i="5"/>
  <c r="AT115" i="5"/>
  <c r="AU115" i="5"/>
  <c r="AV115" i="5"/>
  <c r="AW115" i="5"/>
  <c r="AX115" i="5"/>
  <c r="AY115" i="5"/>
  <c r="AZ115" i="5"/>
  <c r="BA115" i="5"/>
  <c r="AD116" i="5"/>
  <c r="AE116" i="5"/>
  <c r="AF116" i="5"/>
  <c r="AG116" i="5"/>
  <c r="AH116" i="5"/>
  <c r="AI116" i="5"/>
  <c r="AJ116" i="5"/>
  <c r="AK116" i="5"/>
  <c r="AL116" i="5"/>
  <c r="AM116" i="5"/>
  <c r="AN116" i="5"/>
  <c r="AO116" i="5"/>
  <c r="AP116" i="5"/>
  <c r="AQ116" i="5"/>
  <c r="AR116" i="5"/>
  <c r="AS116" i="5"/>
  <c r="AT116" i="5"/>
  <c r="AU116" i="5"/>
  <c r="AV116" i="5"/>
  <c r="AW116" i="5"/>
  <c r="AX116" i="5"/>
  <c r="AY116" i="5"/>
  <c r="AZ116" i="5"/>
  <c r="BA116" i="5"/>
  <c r="AD117" i="5"/>
  <c r="AE117" i="5"/>
  <c r="AF117" i="5"/>
  <c r="AG117" i="5"/>
  <c r="AH117" i="5"/>
  <c r="AI117" i="5"/>
  <c r="AJ117" i="5"/>
  <c r="AK117" i="5"/>
  <c r="AL117" i="5"/>
  <c r="AM117" i="5"/>
  <c r="AN117" i="5"/>
  <c r="AO117" i="5"/>
  <c r="AP117" i="5"/>
  <c r="AQ117" i="5"/>
  <c r="AR117" i="5"/>
  <c r="AS117" i="5"/>
  <c r="AT117" i="5"/>
  <c r="AU117" i="5"/>
  <c r="AV117" i="5"/>
  <c r="AW117" i="5"/>
  <c r="AX117" i="5"/>
  <c r="AY117" i="5"/>
  <c r="AZ117" i="5"/>
  <c r="BA117" i="5"/>
  <c r="AD118" i="5"/>
  <c r="AE118" i="5"/>
  <c r="AF118" i="5"/>
  <c r="AG118" i="5"/>
  <c r="AH118" i="5"/>
  <c r="AI118" i="5"/>
  <c r="AJ118" i="5"/>
  <c r="AK118" i="5"/>
  <c r="AL118" i="5"/>
  <c r="AM118" i="5"/>
  <c r="AN118" i="5"/>
  <c r="AO118" i="5"/>
  <c r="AP118" i="5"/>
  <c r="AQ118" i="5"/>
  <c r="AR118" i="5"/>
  <c r="AS118" i="5"/>
  <c r="AT118" i="5"/>
  <c r="AU118" i="5"/>
  <c r="AV118" i="5"/>
  <c r="AW118" i="5"/>
  <c r="AX118" i="5"/>
  <c r="AY118" i="5"/>
  <c r="AZ118" i="5"/>
  <c r="BA118" i="5"/>
  <c r="AD119" i="5"/>
  <c r="AE119" i="5"/>
  <c r="AF119" i="5"/>
  <c r="AG119" i="5"/>
  <c r="AH119" i="5"/>
  <c r="AI119" i="5"/>
  <c r="AJ119" i="5"/>
  <c r="AK119" i="5"/>
  <c r="AL119" i="5"/>
  <c r="AM119" i="5"/>
  <c r="AN119" i="5"/>
  <c r="AO119" i="5"/>
  <c r="AP119" i="5"/>
  <c r="AQ119" i="5"/>
  <c r="AR119" i="5"/>
  <c r="AS119" i="5"/>
  <c r="AT119" i="5"/>
  <c r="AU119" i="5"/>
  <c r="AV119" i="5"/>
  <c r="AW119" i="5"/>
  <c r="AX119" i="5"/>
  <c r="AY119" i="5"/>
  <c r="AZ119" i="5"/>
  <c r="BA119" i="5"/>
  <c r="AD120" i="5"/>
  <c r="AE120" i="5"/>
  <c r="AF120" i="5"/>
  <c r="AG120" i="5"/>
  <c r="AH120" i="5"/>
  <c r="AI120" i="5"/>
  <c r="AJ120" i="5"/>
  <c r="AK120" i="5"/>
  <c r="AL120" i="5"/>
  <c r="AM120" i="5"/>
  <c r="AN120" i="5"/>
  <c r="AO120" i="5"/>
  <c r="AP120" i="5"/>
  <c r="AQ120" i="5"/>
  <c r="AR120" i="5"/>
  <c r="AS120" i="5"/>
  <c r="AT120" i="5"/>
  <c r="AU120" i="5"/>
  <c r="AV120" i="5"/>
  <c r="AW120" i="5"/>
  <c r="AX120" i="5"/>
  <c r="AY120" i="5"/>
  <c r="AZ120" i="5"/>
  <c r="BA120" i="5"/>
  <c r="AD121" i="5"/>
  <c r="AE121" i="5"/>
  <c r="AF121" i="5"/>
  <c r="AG121" i="5"/>
  <c r="AH121" i="5"/>
  <c r="AI121" i="5"/>
  <c r="AJ121" i="5"/>
  <c r="AK121" i="5"/>
  <c r="AL121" i="5"/>
  <c r="AM121" i="5"/>
  <c r="AN121" i="5"/>
  <c r="AO121" i="5"/>
  <c r="AP121" i="5"/>
  <c r="AQ121" i="5"/>
  <c r="AR121" i="5"/>
  <c r="AS121" i="5"/>
  <c r="AT121" i="5"/>
  <c r="AU121" i="5"/>
  <c r="AV121" i="5"/>
  <c r="AW121" i="5"/>
  <c r="AX121" i="5"/>
  <c r="AY121" i="5"/>
  <c r="AZ121" i="5"/>
  <c r="BA121" i="5"/>
  <c r="AD122" i="5"/>
  <c r="AE122" i="5"/>
  <c r="AF122" i="5"/>
  <c r="AG122" i="5"/>
  <c r="AH122" i="5"/>
  <c r="AI122" i="5"/>
  <c r="AJ122" i="5"/>
  <c r="AK122" i="5"/>
  <c r="AL122" i="5"/>
  <c r="AM122" i="5"/>
  <c r="AN122" i="5"/>
  <c r="AO122" i="5"/>
  <c r="AP122" i="5"/>
  <c r="AQ122" i="5"/>
  <c r="AR122" i="5"/>
  <c r="AS122" i="5"/>
  <c r="AT122" i="5"/>
  <c r="AU122" i="5"/>
  <c r="AV122" i="5"/>
  <c r="AW122" i="5"/>
  <c r="AX122" i="5"/>
  <c r="AY122" i="5"/>
  <c r="AZ122" i="5"/>
  <c r="BA122" i="5"/>
  <c r="AD123" i="5"/>
  <c r="AE123" i="5"/>
  <c r="AF123" i="5"/>
  <c r="AG123" i="5"/>
  <c r="AH123" i="5"/>
  <c r="AI123" i="5"/>
  <c r="AJ123" i="5"/>
  <c r="AK123" i="5"/>
  <c r="AL123" i="5"/>
  <c r="AM123" i="5"/>
  <c r="AN123" i="5"/>
  <c r="AO123" i="5"/>
  <c r="AP123" i="5"/>
  <c r="AQ123" i="5"/>
  <c r="AR123" i="5"/>
  <c r="AS123" i="5"/>
  <c r="AT123" i="5"/>
  <c r="AU123" i="5"/>
  <c r="AV123" i="5"/>
  <c r="AW123" i="5"/>
  <c r="AX123" i="5"/>
  <c r="AY123" i="5"/>
  <c r="AZ123" i="5"/>
  <c r="BA123" i="5"/>
  <c r="AD124" i="5"/>
  <c r="AE124" i="5"/>
  <c r="AF124" i="5"/>
  <c r="AG124" i="5"/>
  <c r="AH124" i="5"/>
  <c r="AI124" i="5"/>
  <c r="AJ124" i="5"/>
  <c r="AK124" i="5"/>
  <c r="AL124" i="5"/>
  <c r="AM124" i="5"/>
  <c r="AN124" i="5"/>
  <c r="AO124" i="5"/>
  <c r="AP124" i="5"/>
  <c r="AQ124" i="5"/>
  <c r="AR124" i="5"/>
  <c r="AS124" i="5"/>
  <c r="AT124" i="5"/>
  <c r="AU124" i="5"/>
  <c r="AV124" i="5"/>
  <c r="AW124" i="5"/>
  <c r="AX124" i="5"/>
  <c r="AY124" i="5"/>
  <c r="AZ124" i="5"/>
  <c r="BA124" i="5"/>
  <c r="AD125" i="5"/>
  <c r="AE125" i="5"/>
  <c r="AF125" i="5"/>
  <c r="AG125" i="5"/>
  <c r="AH125" i="5"/>
  <c r="AI125" i="5"/>
  <c r="AJ125" i="5"/>
  <c r="AK125" i="5"/>
  <c r="AL125" i="5"/>
  <c r="AM125" i="5"/>
  <c r="AN125" i="5"/>
  <c r="AO125" i="5"/>
  <c r="AP125" i="5"/>
  <c r="AQ125" i="5"/>
  <c r="AR125" i="5"/>
  <c r="AS125" i="5"/>
  <c r="AT125" i="5"/>
  <c r="AU125" i="5"/>
  <c r="AV125" i="5"/>
  <c r="AW125" i="5"/>
  <c r="AX125" i="5"/>
  <c r="AY125" i="5"/>
  <c r="AZ125" i="5"/>
  <c r="BA125" i="5"/>
  <c r="AD126" i="5"/>
  <c r="AE126" i="5"/>
  <c r="AF126" i="5"/>
  <c r="AG126" i="5"/>
  <c r="AH126" i="5"/>
  <c r="AI126" i="5"/>
  <c r="AJ126" i="5"/>
  <c r="AK126" i="5"/>
  <c r="AL126" i="5"/>
  <c r="AM126" i="5"/>
  <c r="AN126" i="5"/>
  <c r="AO126" i="5"/>
  <c r="AP126" i="5"/>
  <c r="AQ126" i="5"/>
  <c r="AR126" i="5"/>
  <c r="AS126" i="5"/>
  <c r="AT126" i="5"/>
  <c r="AU126" i="5"/>
  <c r="AV126" i="5"/>
  <c r="AW126" i="5"/>
  <c r="AX126" i="5"/>
  <c r="AY126" i="5"/>
  <c r="AZ126" i="5"/>
  <c r="BA126" i="5"/>
  <c r="AD127" i="5"/>
  <c r="AE127" i="5"/>
  <c r="AF127" i="5"/>
  <c r="AG127" i="5"/>
  <c r="AH127" i="5"/>
  <c r="AI127" i="5"/>
  <c r="AJ127" i="5"/>
  <c r="AK127" i="5"/>
  <c r="AL127" i="5"/>
  <c r="AM127" i="5"/>
  <c r="AN127" i="5"/>
  <c r="AO127" i="5"/>
  <c r="AP127" i="5"/>
  <c r="AQ127" i="5"/>
  <c r="AR127" i="5"/>
  <c r="AS127" i="5"/>
  <c r="AT127" i="5"/>
  <c r="AU127" i="5"/>
  <c r="AV127" i="5"/>
  <c r="AW127" i="5"/>
  <c r="AX127" i="5"/>
  <c r="AY127" i="5"/>
  <c r="AZ127" i="5"/>
  <c r="BA127" i="5"/>
  <c r="AD128" i="5"/>
  <c r="AE128" i="5"/>
  <c r="AF128" i="5"/>
  <c r="AG128" i="5"/>
  <c r="AH128" i="5"/>
  <c r="AI128" i="5"/>
  <c r="AJ128" i="5"/>
  <c r="AK128" i="5"/>
  <c r="AL128" i="5"/>
  <c r="AM128" i="5"/>
  <c r="AN128" i="5"/>
  <c r="AO128" i="5"/>
  <c r="AP128" i="5"/>
  <c r="AQ128" i="5"/>
  <c r="AR128" i="5"/>
  <c r="AS128" i="5"/>
  <c r="AT128" i="5"/>
  <c r="AU128" i="5"/>
  <c r="AV128" i="5"/>
  <c r="AW128" i="5"/>
  <c r="AX128" i="5"/>
  <c r="AY128" i="5"/>
  <c r="AZ128" i="5"/>
  <c r="BA128" i="5"/>
  <c r="AD129" i="5"/>
  <c r="AE129" i="5"/>
  <c r="AF129" i="5"/>
  <c r="AG129" i="5"/>
  <c r="BB129" i="5" s="1"/>
  <c r="AH129" i="5"/>
  <c r="AI129" i="5"/>
  <c r="AJ129" i="5"/>
  <c r="AK129" i="5"/>
  <c r="AL129" i="5"/>
  <c r="AM129" i="5"/>
  <c r="AN129" i="5"/>
  <c r="AO129" i="5"/>
  <c r="AP129" i="5"/>
  <c r="AQ129" i="5"/>
  <c r="AR129" i="5"/>
  <c r="AS129" i="5"/>
  <c r="AT129" i="5"/>
  <c r="AU129" i="5"/>
  <c r="AV129" i="5"/>
  <c r="AW129" i="5"/>
  <c r="AX129" i="5"/>
  <c r="AY129" i="5"/>
  <c r="AZ129" i="5"/>
  <c r="BA129" i="5"/>
  <c r="AD130" i="5"/>
  <c r="AE130" i="5"/>
  <c r="AF130" i="5"/>
  <c r="AG130" i="5"/>
  <c r="BB130" i="5" s="1"/>
  <c r="AH130" i="5"/>
  <c r="AI130" i="5"/>
  <c r="AJ130" i="5"/>
  <c r="AK130" i="5"/>
  <c r="AL130" i="5"/>
  <c r="AM130" i="5"/>
  <c r="AN130" i="5"/>
  <c r="AO130" i="5"/>
  <c r="AP130" i="5"/>
  <c r="AQ130" i="5"/>
  <c r="AR130" i="5"/>
  <c r="AS130" i="5"/>
  <c r="AT130" i="5"/>
  <c r="AU130" i="5"/>
  <c r="AV130" i="5"/>
  <c r="AW130" i="5"/>
  <c r="AX130" i="5"/>
  <c r="AY130" i="5"/>
  <c r="AZ130" i="5"/>
  <c r="BA130" i="5"/>
  <c r="AD131" i="5"/>
  <c r="AE131" i="5"/>
  <c r="AF131" i="5"/>
  <c r="AG131" i="5"/>
  <c r="BB131" i="5" s="1"/>
  <c r="AH131" i="5"/>
  <c r="AI131" i="5"/>
  <c r="AJ131" i="5"/>
  <c r="AK131" i="5"/>
  <c r="AL131" i="5"/>
  <c r="AM131" i="5"/>
  <c r="AN131" i="5"/>
  <c r="AO131" i="5"/>
  <c r="AP131" i="5"/>
  <c r="AQ131" i="5"/>
  <c r="AR131" i="5"/>
  <c r="AS131" i="5"/>
  <c r="AT131" i="5"/>
  <c r="AU131" i="5"/>
  <c r="AV131" i="5"/>
  <c r="AW131" i="5"/>
  <c r="AX131" i="5"/>
  <c r="AY131" i="5"/>
  <c r="AZ131" i="5"/>
  <c r="BA131" i="5"/>
  <c r="AD132" i="5"/>
  <c r="AE132" i="5"/>
  <c r="AF132" i="5"/>
  <c r="AG132" i="5"/>
  <c r="AH132" i="5"/>
  <c r="AI132" i="5"/>
  <c r="AJ132" i="5"/>
  <c r="AK132" i="5"/>
  <c r="AL132" i="5"/>
  <c r="AM132" i="5"/>
  <c r="AN132" i="5"/>
  <c r="AO132" i="5"/>
  <c r="AP132" i="5"/>
  <c r="AQ132" i="5"/>
  <c r="AR132" i="5"/>
  <c r="AS132" i="5"/>
  <c r="AT132" i="5"/>
  <c r="AU132" i="5"/>
  <c r="AV132" i="5"/>
  <c r="AW132" i="5"/>
  <c r="AX132" i="5"/>
  <c r="AY132" i="5"/>
  <c r="AZ132" i="5"/>
  <c r="BA132" i="5"/>
  <c r="AD133" i="5"/>
  <c r="AE133" i="5"/>
  <c r="AF133" i="5"/>
  <c r="AG133" i="5"/>
  <c r="AH133" i="5"/>
  <c r="AI133" i="5"/>
  <c r="AJ133" i="5"/>
  <c r="AK133" i="5"/>
  <c r="AL133" i="5"/>
  <c r="AM133" i="5"/>
  <c r="AN133" i="5"/>
  <c r="AO133" i="5"/>
  <c r="AP133" i="5"/>
  <c r="AQ133" i="5"/>
  <c r="AR133" i="5"/>
  <c r="AS133" i="5"/>
  <c r="AT133" i="5"/>
  <c r="AU133" i="5"/>
  <c r="AV133" i="5"/>
  <c r="AW133" i="5"/>
  <c r="AX133" i="5"/>
  <c r="AY133" i="5"/>
  <c r="AZ133" i="5"/>
  <c r="BA133" i="5"/>
  <c r="AD134" i="5"/>
  <c r="AE134" i="5"/>
  <c r="AF134" i="5"/>
  <c r="AG134" i="5"/>
  <c r="AH134" i="5"/>
  <c r="AI134" i="5"/>
  <c r="AJ134" i="5"/>
  <c r="AK134" i="5"/>
  <c r="AL134" i="5"/>
  <c r="AM134" i="5"/>
  <c r="AN134" i="5"/>
  <c r="AO134" i="5"/>
  <c r="AP134" i="5"/>
  <c r="AQ134" i="5"/>
  <c r="AR134" i="5"/>
  <c r="AS134" i="5"/>
  <c r="AT134" i="5"/>
  <c r="AU134" i="5"/>
  <c r="AV134" i="5"/>
  <c r="AW134" i="5"/>
  <c r="AX134" i="5"/>
  <c r="AY134" i="5"/>
  <c r="AZ134" i="5"/>
  <c r="BA134" i="5"/>
  <c r="AD135" i="5"/>
  <c r="AE135" i="5"/>
  <c r="AF135" i="5"/>
  <c r="AG135" i="5"/>
  <c r="AH135" i="5"/>
  <c r="AI135" i="5"/>
  <c r="AJ135" i="5"/>
  <c r="AK135" i="5"/>
  <c r="AL135" i="5"/>
  <c r="AM135" i="5"/>
  <c r="AN135" i="5"/>
  <c r="AO135" i="5"/>
  <c r="AP135" i="5"/>
  <c r="AQ135" i="5"/>
  <c r="AR135" i="5"/>
  <c r="AS135" i="5"/>
  <c r="AT135" i="5"/>
  <c r="AU135" i="5"/>
  <c r="AV135" i="5"/>
  <c r="AW135" i="5"/>
  <c r="AX135" i="5"/>
  <c r="AY135" i="5"/>
  <c r="AZ135" i="5"/>
  <c r="BA135" i="5"/>
  <c r="AD136" i="5"/>
  <c r="AE136" i="5"/>
  <c r="AF136" i="5"/>
  <c r="AG136" i="5"/>
  <c r="AH136" i="5"/>
  <c r="AI136" i="5"/>
  <c r="AJ136" i="5"/>
  <c r="AK136" i="5"/>
  <c r="AL136" i="5"/>
  <c r="AM136" i="5"/>
  <c r="AN136" i="5"/>
  <c r="AO136" i="5"/>
  <c r="AP136" i="5"/>
  <c r="AQ136" i="5"/>
  <c r="AR136" i="5"/>
  <c r="AS136" i="5"/>
  <c r="AT136" i="5"/>
  <c r="AU136" i="5"/>
  <c r="AV136" i="5"/>
  <c r="AW136" i="5"/>
  <c r="AX136" i="5"/>
  <c r="AY136" i="5"/>
  <c r="AZ136" i="5"/>
  <c r="BA136" i="5"/>
  <c r="AD137" i="5"/>
  <c r="AE137" i="5"/>
  <c r="AF137" i="5"/>
  <c r="AG137" i="5"/>
  <c r="AH137" i="5"/>
  <c r="AI137" i="5"/>
  <c r="AJ137" i="5"/>
  <c r="AK137" i="5"/>
  <c r="AL137" i="5"/>
  <c r="AM137" i="5"/>
  <c r="AN137" i="5"/>
  <c r="AO137" i="5"/>
  <c r="AP137" i="5"/>
  <c r="AQ137" i="5"/>
  <c r="AR137" i="5"/>
  <c r="AS137" i="5"/>
  <c r="AT137" i="5"/>
  <c r="AU137" i="5"/>
  <c r="AV137" i="5"/>
  <c r="AW137" i="5"/>
  <c r="AX137" i="5"/>
  <c r="AY137" i="5"/>
  <c r="AZ137" i="5"/>
  <c r="BA137" i="5"/>
  <c r="AD138" i="5"/>
  <c r="AE138" i="5"/>
  <c r="AF138" i="5"/>
  <c r="AG138" i="5"/>
  <c r="AH138" i="5"/>
  <c r="AI138" i="5"/>
  <c r="AJ138" i="5"/>
  <c r="AK138" i="5"/>
  <c r="AL138" i="5"/>
  <c r="AM138" i="5"/>
  <c r="AN138" i="5"/>
  <c r="AO138" i="5"/>
  <c r="AP138" i="5"/>
  <c r="AQ138" i="5"/>
  <c r="AR138" i="5"/>
  <c r="AS138" i="5"/>
  <c r="AT138" i="5"/>
  <c r="AU138" i="5"/>
  <c r="AV138" i="5"/>
  <c r="AW138" i="5"/>
  <c r="AX138" i="5"/>
  <c r="AY138" i="5"/>
  <c r="AZ138" i="5"/>
  <c r="BA138" i="5"/>
  <c r="AD139" i="5"/>
  <c r="AE139" i="5"/>
  <c r="AF139" i="5"/>
  <c r="AG139" i="5"/>
  <c r="AH139" i="5"/>
  <c r="AI139" i="5"/>
  <c r="AJ139" i="5"/>
  <c r="AK139" i="5"/>
  <c r="AL139" i="5"/>
  <c r="AM139" i="5"/>
  <c r="AN139" i="5"/>
  <c r="AO139" i="5"/>
  <c r="AP139" i="5"/>
  <c r="AQ139" i="5"/>
  <c r="AR139" i="5"/>
  <c r="AS139" i="5"/>
  <c r="AT139" i="5"/>
  <c r="AU139" i="5"/>
  <c r="AV139" i="5"/>
  <c r="AW139" i="5"/>
  <c r="AX139" i="5"/>
  <c r="AY139" i="5"/>
  <c r="AZ139" i="5"/>
  <c r="BA139" i="5"/>
  <c r="AD140" i="5"/>
  <c r="AE140" i="5"/>
  <c r="AF140" i="5"/>
  <c r="AG140" i="5"/>
  <c r="AH140" i="5"/>
  <c r="AI140" i="5"/>
  <c r="AJ140" i="5"/>
  <c r="AK140" i="5"/>
  <c r="AL140" i="5"/>
  <c r="AM140" i="5"/>
  <c r="AN140" i="5"/>
  <c r="AO140" i="5"/>
  <c r="AP140" i="5"/>
  <c r="AQ140" i="5"/>
  <c r="AR140" i="5"/>
  <c r="AS140" i="5"/>
  <c r="AT140" i="5"/>
  <c r="AU140" i="5"/>
  <c r="AV140" i="5"/>
  <c r="AW140" i="5"/>
  <c r="AX140" i="5"/>
  <c r="AY140" i="5"/>
  <c r="AZ140" i="5"/>
  <c r="BA140" i="5"/>
  <c r="AD141" i="5"/>
  <c r="AE141" i="5"/>
  <c r="AF141" i="5"/>
  <c r="AG141" i="5"/>
  <c r="AH141" i="5"/>
  <c r="AI141" i="5"/>
  <c r="AJ141" i="5"/>
  <c r="AK141" i="5"/>
  <c r="AL141" i="5"/>
  <c r="AM141" i="5"/>
  <c r="AN141" i="5"/>
  <c r="AO141" i="5"/>
  <c r="AP141" i="5"/>
  <c r="AQ141" i="5"/>
  <c r="AR141" i="5"/>
  <c r="AS141" i="5"/>
  <c r="AT141" i="5"/>
  <c r="AU141" i="5"/>
  <c r="AV141" i="5"/>
  <c r="AW141" i="5"/>
  <c r="AX141" i="5"/>
  <c r="AY141" i="5"/>
  <c r="AZ141" i="5"/>
  <c r="BA141" i="5"/>
  <c r="AD142" i="5"/>
  <c r="AE142" i="5"/>
  <c r="AF142" i="5"/>
  <c r="AG142" i="5"/>
  <c r="BC142" i="5" s="1"/>
  <c r="AH142" i="5"/>
  <c r="AI142" i="5"/>
  <c r="AJ142" i="5"/>
  <c r="AK142" i="5"/>
  <c r="AL142" i="5"/>
  <c r="AM142" i="5"/>
  <c r="AN142" i="5"/>
  <c r="AO142" i="5"/>
  <c r="AP142" i="5"/>
  <c r="AQ142" i="5"/>
  <c r="AR142" i="5"/>
  <c r="AS142" i="5"/>
  <c r="AT142" i="5"/>
  <c r="AU142" i="5"/>
  <c r="AV142" i="5"/>
  <c r="AW142" i="5"/>
  <c r="AX142" i="5"/>
  <c r="AY142" i="5"/>
  <c r="AZ142" i="5"/>
  <c r="BA142" i="5"/>
  <c r="AD143" i="5"/>
  <c r="AE143" i="5"/>
  <c r="AF143" i="5"/>
  <c r="AG143" i="5"/>
  <c r="AH143" i="5"/>
  <c r="AI143" i="5"/>
  <c r="AJ143" i="5"/>
  <c r="AK143" i="5"/>
  <c r="AL143" i="5"/>
  <c r="AM143" i="5"/>
  <c r="AN143" i="5"/>
  <c r="AO143" i="5"/>
  <c r="AP143" i="5"/>
  <c r="AQ143" i="5"/>
  <c r="AR143" i="5"/>
  <c r="AS143" i="5"/>
  <c r="AT143" i="5"/>
  <c r="AU143" i="5"/>
  <c r="AV143" i="5"/>
  <c r="AW143" i="5"/>
  <c r="AX143" i="5"/>
  <c r="AY143" i="5"/>
  <c r="AZ143" i="5"/>
  <c r="BA143" i="5"/>
  <c r="AD144" i="5"/>
  <c r="AE144" i="5"/>
  <c r="AF144" i="5"/>
  <c r="AG144" i="5"/>
  <c r="AH144" i="5"/>
  <c r="AI144" i="5"/>
  <c r="AJ144" i="5"/>
  <c r="AK144" i="5"/>
  <c r="AL144" i="5"/>
  <c r="AM144" i="5"/>
  <c r="AN144" i="5"/>
  <c r="AO144" i="5"/>
  <c r="AP144" i="5"/>
  <c r="AQ144" i="5"/>
  <c r="AR144" i="5"/>
  <c r="AS144" i="5"/>
  <c r="AT144" i="5"/>
  <c r="AU144" i="5"/>
  <c r="AV144" i="5"/>
  <c r="AW144" i="5"/>
  <c r="AX144" i="5"/>
  <c r="AY144" i="5"/>
  <c r="AZ144" i="5"/>
  <c r="BA144" i="5"/>
  <c r="AD145" i="5"/>
  <c r="AE145" i="5"/>
  <c r="AF145" i="5"/>
  <c r="AG145" i="5"/>
  <c r="AH145" i="5"/>
  <c r="AI145" i="5"/>
  <c r="AJ145" i="5"/>
  <c r="AK145" i="5"/>
  <c r="AL145" i="5"/>
  <c r="AM145" i="5"/>
  <c r="AN145" i="5"/>
  <c r="AO145" i="5"/>
  <c r="AP145" i="5"/>
  <c r="AQ145" i="5"/>
  <c r="AR145" i="5"/>
  <c r="AS145" i="5"/>
  <c r="AT145" i="5"/>
  <c r="AU145" i="5"/>
  <c r="AV145" i="5"/>
  <c r="AW145" i="5"/>
  <c r="AX145" i="5"/>
  <c r="AY145" i="5"/>
  <c r="AZ145" i="5"/>
  <c r="BA145" i="5"/>
  <c r="AD146" i="5"/>
  <c r="AE146" i="5"/>
  <c r="AF146" i="5"/>
  <c r="AG146" i="5"/>
  <c r="AH146" i="5"/>
  <c r="AI146" i="5"/>
  <c r="AJ146" i="5"/>
  <c r="AK146" i="5"/>
  <c r="AL146" i="5"/>
  <c r="AM146" i="5"/>
  <c r="AN146" i="5"/>
  <c r="AO146" i="5"/>
  <c r="AP146" i="5"/>
  <c r="AQ146" i="5"/>
  <c r="AR146" i="5"/>
  <c r="AS146" i="5"/>
  <c r="AT146" i="5"/>
  <c r="AU146" i="5"/>
  <c r="AV146" i="5"/>
  <c r="AW146" i="5"/>
  <c r="AX146" i="5"/>
  <c r="AY146" i="5"/>
  <c r="AZ146" i="5"/>
  <c r="BA146" i="5"/>
  <c r="AD147" i="5"/>
  <c r="AE147" i="5"/>
  <c r="AF147" i="5"/>
  <c r="AG147" i="5"/>
  <c r="AH147" i="5"/>
  <c r="AI147" i="5"/>
  <c r="AJ147" i="5"/>
  <c r="AK147" i="5"/>
  <c r="AL147" i="5"/>
  <c r="AM147" i="5"/>
  <c r="AN147" i="5"/>
  <c r="AO147" i="5"/>
  <c r="AP147" i="5"/>
  <c r="AQ147" i="5"/>
  <c r="AR147" i="5"/>
  <c r="AS147" i="5"/>
  <c r="AT147" i="5"/>
  <c r="AU147" i="5"/>
  <c r="AV147" i="5"/>
  <c r="AW147" i="5"/>
  <c r="AX147" i="5"/>
  <c r="AY147" i="5"/>
  <c r="AZ147" i="5"/>
  <c r="BA147" i="5"/>
  <c r="AD148" i="5"/>
  <c r="AE148" i="5"/>
  <c r="AF148" i="5"/>
  <c r="AG148" i="5"/>
  <c r="AH148" i="5"/>
  <c r="AI148" i="5"/>
  <c r="AJ148" i="5"/>
  <c r="AK148" i="5"/>
  <c r="AL148" i="5"/>
  <c r="AM148" i="5"/>
  <c r="AN148" i="5"/>
  <c r="AO148" i="5"/>
  <c r="AP148" i="5"/>
  <c r="AQ148" i="5"/>
  <c r="AR148" i="5"/>
  <c r="AS148" i="5"/>
  <c r="AT148" i="5"/>
  <c r="AU148" i="5"/>
  <c r="AV148" i="5"/>
  <c r="AW148" i="5"/>
  <c r="AX148" i="5"/>
  <c r="AY148" i="5"/>
  <c r="AZ148" i="5"/>
  <c r="BA148" i="5"/>
  <c r="AD149" i="5"/>
  <c r="AE149" i="5"/>
  <c r="AF149" i="5"/>
  <c r="AG149" i="5"/>
  <c r="AH149" i="5"/>
  <c r="AI149" i="5"/>
  <c r="AJ149" i="5"/>
  <c r="AK149" i="5"/>
  <c r="AL149" i="5"/>
  <c r="AM149" i="5"/>
  <c r="AN149" i="5"/>
  <c r="AO149" i="5"/>
  <c r="AP149" i="5"/>
  <c r="AQ149" i="5"/>
  <c r="AR149" i="5"/>
  <c r="AS149" i="5"/>
  <c r="AT149" i="5"/>
  <c r="AU149" i="5"/>
  <c r="AV149" i="5"/>
  <c r="AW149" i="5"/>
  <c r="AX149" i="5"/>
  <c r="AY149" i="5"/>
  <c r="AZ149" i="5"/>
  <c r="BA149" i="5"/>
  <c r="AD150" i="5"/>
  <c r="AE150" i="5"/>
  <c r="AF150" i="5"/>
  <c r="AG150" i="5"/>
  <c r="AH150" i="5"/>
  <c r="AI150" i="5"/>
  <c r="AJ150" i="5"/>
  <c r="AK150" i="5"/>
  <c r="AL150" i="5"/>
  <c r="AM150" i="5"/>
  <c r="AN150" i="5"/>
  <c r="AO150" i="5"/>
  <c r="AP150" i="5"/>
  <c r="AQ150" i="5"/>
  <c r="AR150" i="5"/>
  <c r="AS150" i="5"/>
  <c r="AT150" i="5"/>
  <c r="AU150" i="5"/>
  <c r="AV150" i="5"/>
  <c r="AW150" i="5"/>
  <c r="AX150" i="5"/>
  <c r="AY150" i="5"/>
  <c r="AZ150" i="5"/>
  <c r="BA150" i="5"/>
  <c r="AD151" i="5"/>
  <c r="AE151" i="5"/>
  <c r="AF151" i="5"/>
  <c r="AG151" i="5"/>
  <c r="AH151" i="5"/>
  <c r="AI151" i="5"/>
  <c r="AJ151" i="5"/>
  <c r="AK151" i="5"/>
  <c r="AL151" i="5"/>
  <c r="AM151" i="5"/>
  <c r="AN151" i="5"/>
  <c r="AO151" i="5"/>
  <c r="AP151" i="5"/>
  <c r="AQ151" i="5"/>
  <c r="AR151" i="5"/>
  <c r="AS151" i="5"/>
  <c r="AT151" i="5"/>
  <c r="AU151" i="5"/>
  <c r="AV151" i="5"/>
  <c r="AW151" i="5"/>
  <c r="AX151" i="5"/>
  <c r="AY151" i="5"/>
  <c r="AZ151" i="5"/>
  <c r="BA151" i="5"/>
  <c r="AD152" i="5"/>
  <c r="AE152" i="5"/>
  <c r="AF152" i="5"/>
  <c r="AG152" i="5"/>
  <c r="AH152" i="5"/>
  <c r="AI152" i="5"/>
  <c r="AJ152" i="5"/>
  <c r="AK152" i="5"/>
  <c r="AL152" i="5"/>
  <c r="AM152" i="5"/>
  <c r="AN152" i="5"/>
  <c r="AO152" i="5"/>
  <c r="AP152" i="5"/>
  <c r="AQ152" i="5"/>
  <c r="AR152" i="5"/>
  <c r="AS152" i="5"/>
  <c r="AT152" i="5"/>
  <c r="AU152" i="5"/>
  <c r="AV152" i="5"/>
  <c r="AW152" i="5"/>
  <c r="AX152" i="5"/>
  <c r="AY152" i="5"/>
  <c r="AZ152" i="5"/>
  <c r="BA152" i="5"/>
  <c r="AD153" i="5"/>
  <c r="AE153" i="5"/>
  <c r="AF153" i="5"/>
  <c r="AG153" i="5"/>
  <c r="AH153" i="5"/>
  <c r="AI153" i="5"/>
  <c r="AJ153" i="5"/>
  <c r="AK153" i="5"/>
  <c r="AL153" i="5"/>
  <c r="AM153" i="5"/>
  <c r="AN153" i="5"/>
  <c r="AO153" i="5"/>
  <c r="AP153" i="5"/>
  <c r="AQ153" i="5"/>
  <c r="AR153" i="5"/>
  <c r="AS153" i="5"/>
  <c r="AT153" i="5"/>
  <c r="AU153" i="5"/>
  <c r="AV153" i="5"/>
  <c r="AW153" i="5"/>
  <c r="AX153" i="5"/>
  <c r="AY153" i="5"/>
  <c r="AZ153" i="5"/>
  <c r="BA153" i="5"/>
  <c r="AD154" i="5"/>
  <c r="AE154" i="5"/>
  <c r="AF154" i="5"/>
  <c r="AG154" i="5"/>
  <c r="AH154" i="5"/>
  <c r="AI154" i="5"/>
  <c r="AJ154" i="5"/>
  <c r="AK154" i="5"/>
  <c r="AL154" i="5"/>
  <c r="AM154" i="5"/>
  <c r="AN154" i="5"/>
  <c r="AO154" i="5"/>
  <c r="AP154" i="5"/>
  <c r="AQ154" i="5"/>
  <c r="AR154" i="5"/>
  <c r="AS154" i="5"/>
  <c r="AT154" i="5"/>
  <c r="AU154" i="5"/>
  <c r="AV154" i="5"/>
  <c r="AW154" i="5"/>
  <c r="AX154" i="5"/>
  <c r="AY154" i="5"/>
  <c r="AZ154" i="5"/>
  <c r="BA154" i="5"/>
  <c r="AD155" i="5"/>
  <c r="AE155" i="5"/>
  <c r="AF155" i="5"/>
  <c r="AG155" i="5"/>
  <c r="AH155" i="5"/>
  <c r="AI155" i="5"/>
  <c r="AJ155" i="5"/>
  <c r="AK155" i="5"/>
  <c r="AL155" i="5"/>
  <c r="AM155" i="5"/>
  <c r="AN155" i="5"/>
  <c r="AO155" i="5"/>
  <c r="AP155" i="5"/>
  <c r="AQ155" i="5"/>
  <c r="AR155" i="5"/>
  <c r="AS155" i="5"/>
  <c r="AT155" i="5"/>
  <c r="AU155" i="5"/>
  <c r="AV155" i="5"/>
  <c r="AW155" i="5"/>
  <c r="AX155" i="5"/>
  <c r="AY155" i="5"/>
  <c r="AZ155" i="5"/>
  <c r="BA155" i="5"/>
  <c r="AD156" i="5"/>
  <c r="AE156" i="5"/>
  <c r="AF156" i="5"/>
  <c r="AG156" i="5"/>
  <c r="AH156" i="5"/>
  <c r="AI156" i="5"/>
  <c r="AJ156" i="5"/>
  <c r="AK156" i="5"/>
  <c r="AL156" i="5"/>
  <c r="AM156" i="5"/>
  <c r="AN156" i="5"/>
  <c r="AO156" i="5"/>
  <c r="AP156" i="5"/>
  <c r="AQ156" i="5"/>
  <c r="AR156" i="5"/>
  <c r="AS156" i="5"/>
  <c r="AT156" i="5"/>
  <c r="AU156" i="5"/>
  <c r="AV156" i="5"/>
  <c r="AW156" i="5"/>
  <c r="AX156" i="5"/>
  <c r="AY156" i="5"/>
  <c r="AZ156" i="5"/>
  <c r="BA156" i="5"/>
  <c r="AD157" i="5"/>
  <c r="AE157" i="5"/>
  <c r="AF157" i="5"/>
  <c r="AG157" i="5"/>
  <c r="AH157" i="5"/>
  <c r="AI157" i="5"/>
  <c r="AJ157" i="5"/>
  <c r="AK157" i="5"/>
  <c r="AL157" i="5"/>
  <c r="AM157" i="5"/>
  <c r="AN157" i="5"/>
  <c r="AO157" i="5"/>
  <c r="AP157" i="5"/>
  <c r="AQ157" i="5"/>
  <c r="AR157" i="5"/>
  <c r="AS157" i="5"/>
  <c r="AT157" i="5"/>
  <c r="AU157" i="5"/>
  <c r="AV157" i="5"/>
  <c r="AW157" i="5"/>
  <c r="AX157" i="5"/>
  <c r="AY157" i="5"/>
  <c r="AZ157" i="5"/>
  <c r="BA157" i="5"/>
  <c r="AD158" i="5"/>
  <c r="AE158" i="5"/>
  <c r="AF158" i="5"/>
  <c r="AG158" i="5"/>
  <c r="AH158" i="5"/>
  <c r="AI158" i="5"/>
  <c r="AJ158" i="5"/>
  <c r="AK158" i="5"/>
  <c r="AL158" i="5"/>
  <c r="AM158" i="5"/>
  <c r="AN158" i="5"/>
  <c r="AO158" i="5"/>
  <c r="AP158" i="5"/>
  <c r="AQ158" i="5"/>
  <c r="AR158" i="5"/>
  <c r="AS158" i="5"/>
  <c r="AT158" i="5"/>
  <c r="AU158" i="5"/>
  <c r="AV158" i="5"/>
  <c r="AW158" i="5"/>
  <c r="AX158" i="5"/>
  <c r="AY158" i="5"/>
  <c r="AZ158" i="5"/>
  <c r="BA158" i="5"/>
  <c r="AE15" i="5"/>
  <c r="AF15" i="5"/>
  <c r="AG15" i="5"/>
  <c r="BB15" i="5" s="1"/>
  <c r="AH15" i="5"/>
  <c r="AI15" i="5"/>
  <c r="AJ15" i="5"/>
  <c r="AK15" i="5"/>
  <c r="AL15" i="5"/>
  <c r="AM15" i="5"/>
  <c r="AN15" i="5"/>
  <c r="AO15" i="5"/>
  <c r="AP15" i="5"/>
  <c r="AQ15" i="5"/>
  <c r="AR15" i="5"/>
  <c r="AS15" i="5"/>
  <c r="AT15" i="5"/>
  <c r="AU15" i="5"/>
  <c r="AV15" i="5"/>
  <c r="AW15" i="5"/>
  <c r="AX15" i="5"/>
  <c r="AY15" i="5"/>
  <c r="AZ15" i="5"/>
  <c r="BA15" i="5"/>
  <c r="AD15" i="5"/>
  <c r="AG14" i="1"/>
  <c r="AH14" i="1"/>
  <c r="AI14" i="1"/>
  <c r="AJ14" i="1"/>
  <c r="AK14" i="1"/>
  <c r="AL14" i="1"/>
  <c r="AM14" i="1"/>
  <c r="AN14" i="1"/>
  <c r="AO14" i="1"/>
  <c r="AP14" i="1"/>
  <c r="AQ14" i="1"/>
  <c r="AR14" i="1"/>
  <c r="AS14" i="1"/>
  <c r="AT14" i="1"/>
  <c r="AU14" i="1"/>
  <c r="AV14" i="1"/>
  <c r="AW14" i="1"/>
  <c r="AX14" i="1"/>
  <c r="AY14" i="1"/>
  <c r="AZ14" i="1"/>
  <c r="BA14" i="1"/>
  <c r="BB14" i="1"/>
  <c r="BC14" i="1"/>
  <c r="BD14" i="1"/>
  <c r="AG15" i="1"/>
  <c r="AH15" i="1"/>
  <c r="AI15" i="1"/>
  <c r="AJ15" i="1"/>
  <c r="AK15" i="1"/>
  <c r="AL15" i="1"/>
  <c r="AM15" i="1"/>
  <c r="AN15" i="1"/>
  <c r="AO15" i="1"/>
  <c r="AP15" i="1"/>
  <c r="AQ15" i="1"/>
  <c r="AR15" i="1"/>
  <c r="AS15" i="1"/>
  <c r="AT15" i="1"/>
  <c r="AU15" i="1"/>
  <c r="AV15" i="1"/>
  <c r="AW15" i="1"/>
  <c r="AX15" i="1"/>
  <c r="AY15" i="1"/>
  <c r="AZ15" i="1"/>
  <c r="BA15" i="1"/>
  <c r="BB15" i="1"/>
  <c r="BC15" i="1"/>
  <c r="BD15" i="1"/>
  <c r="AG16" i="1"/>
  <c r="AH16" i="1"/>
  <c r="AI16" i="1"/>
  <c r="AJ16" i="1"/>
  <c r="AK16" i="1"/>
  <c r="AL16" i="1"/>
  <c r="AM16" i="1"/>
  <c r="AN16" i="1"/>
  <c r="AO16" i="1"/>
  <c r="AP16" i="1"/>
  <c r="AQ16" i="1"/>
  <c r="AR16" i="1"/>
  <c r="AS16" i="1"/>
  <c r="AT16" i="1"/>
  <c r="AU16" i="1"/>
  <c r="AV16" i="1"/>
  <c r="AW16" i="1"/>
  <c r="AX16" i="1"/>
  <c r="AY16" i="1"/>
  <c r="AZ16" i="1"/>
  <c r="BA16" i="1"/>
  <c r="BB16" i="1"/>
  <c r="BC16" i="1"/>
  <c r="BD16" i="1"/>
  <c r="AG17" i="1"/>
  <c r="AH17" i="1"/>
  <c r="AI17" i="1"/>
  <c r="AJ17" i="1"/>
  <c r="AK17" i="1"/>
  <c r="AL17" i="1"/>
  <c r="AM17" i="1"/>
  <c r="AN17" i="1"/>
  <c r="AO17" i="1"/>
  <c r="AP17" i="1"/>
  <c r="AQ17" i="1"/>
  <c r="AR17" i="1"/>
  <c r="AS17" i="1"/>
  <c r="AT17" i="1"/>
  <c r="AU17" i="1"/>
  <c r="AV17" i="1"/>
  <c r="AW17" i="1"/>
  <c r="AX17" i="1"/>
  <c r="AY17" i="1"/>
  <c r="AZ17" i="1"/>
  <c r="BA17" i="1"/>
  <c r="BB17" i="1"/>
  <c r="BC17" i="1"/>
  <c r="BD17" i="1"/>
  <c r="AG18" i="1"/>
  <c r="AH18" i="1"/>
  <c r="AI18" i="1"/>
  <c r="AJ18" i="1"/>
  <c r="AK18" i="1"/>
  <c r="AL18" i="1"/>
  <c r="AM18" i="1"/>
  <c r="AN18" i="1"/>
  <c r="AO18" i="1"/>
  <c r="AP18" i="1"/>
  <c r="AQ18" i="1"/>
  <c r="AR18" i="1"/>
  <c r="AS18" i="1"/>
  <c r="AT18" i="1"/>
  <c r="AU18" i="1"/>
  <c r="AV18" i="1"/>
  <c r="AW18" i="1"/>
  <c r="AX18" i="1"/>
  <c r="AY18" i="1"/>
  <c r="AZ18" i="1"/>
  <c r="BA18" i="1"/>
  <c r="BB18" i="1"/>
  <c r="BC18" i="1"/>
  <c r="BD18" i="1"/>
  <c r="AG19" i="1"/>
  <c r="AH19" i="1"/>
  <c r="AI19" i="1"/>
  <c r="AJ19" i="1"/>
  <c r="AK19" i="1"/>
  <c r="AL19" i="1"/>
  <c r="AM19" i="1"/>
  <c r="AN19" i="1"/>
  <c r="AO19" i="1"/>
  <c r="AP19" i="1"/>
  <c r="AQ19" i="1"/>
  <c r="AR19" i="1"/>
  <c r="AS19" i="1"/>
  <c r="AT19" i="1"/>
  <c r="AU19" i="1"/>
  <c r="AV19" i="1"/>
  <c r="AW19" i="1"/>
  <c r="AX19" i="1"/>
  <c r="AY19" i="1"/>
  <c r="AZ19" i="1"/>
  <c r="BA19" i="1"/>
  <c r="BB19" i="1"/>
  <c r="BC19" i="1"/>
  <c r="BD19" i="1"/>
  <c r="AG20" i="1"/>
  <c r="AH20" i="1"/>
  <c r="AI20" i="1"/>
  <c r="AJ20" i="1"/>
  <c r="AK20" i="1"/>
  <c r="AL20" i="1"/>
  <c r="AM20" i="1"/>
  <c r="AN20" i="1"/>
  <c r="AO20" i="1"/>
  <c r="AP20" i="1"/>
  <c r="AQ20" i="1"/>
  <c r="AR20" i="1"/>
  <c r="AS20" i="1"/>
  <c r="AT20" i="1"/>
  <c r="AU20" i="1"/>
  <c r="AV20" i="1"/>
  <c r="AW20" i="1"/>
  <c r="AX20" i="1"/>
  <c r="AY20" i="1"/>
  <c r="AZ20" i="1"/>
  <c r="BA20" i="1"/>
  <c r="BB20" i="1"/>
  <c r="BC20" i="1"/>
  <c r="BD20" i="1"/>
  <c r="AG21" i="1"/>
  <c r="AH21" i="1"/>
  <c r="AI21" i="1"/>
  <c r="AJ21" i="1"/>
  <c r="AK21" i="1"/>
  <c r="AL21" i="1"/>
  <c r="AM21" i="1"/>
  <c r="AN21" i="1"/>
  <c r="AO21" i="1"/>
  <c r="AP21" i="1"/>
  <c r="AQ21" i="1"/>
  <c r="AR21" i="1"/>
  <c r="AS21" i="1"/>
  <c r="AT21" i="1"/>
  <c r="AU21" i="1"/>
  <c r="AV21" i="1"/>
  <c r="AW21" i="1"/>
  <c r="AX21" i="1"/>
  <c r="AY21" i="1"/>
  <c r="AZ21" i="1"/>
  <c r="BA21" i="1"/>
  <c r="BB21" i="1"/>
  <c r="BC21" i="1"/>
  <c r="BD21" i="1"/>
  <c r="AG22" i="1"/>
  <c r="AH22" i="1"/>
  <c r="AI22" i="1"/>
  <c r="AJ22" i="1"/>
  <c r="AK22" i="1"/>
  <c r="AL22" i="1"/>
  <c r="AM22" i="1"/>
  <c r="AN22" i="1"/>
  <c r="AO22" i="1"/>
  <c r="AP22" i="1"/>
  <c r="AQ22" i="1"/>
  <c r="AR22" i="1"/>
  <c r="AS22" i="1"/>
  <c r="AT22" i="1"/>
  <c r="AU22" i="1"/>
  <c r="AV22" i="1"/>
  <c r="AW22" i="1"/>
  <c r="AX22" i="1"/>
  <c r="AY22" i="1"/>
  <c r="AZ22" i="1"/>
  <c r="BA22" i="1"/>
  <c r="BB22" i="1"/>
  <c r="BC22" i="1"/>
  <c r="BD22" i="1"/>
  <c r="AG23" i="1"/>
  <c r="AH23" i="1"/>
  <c r="AI23" i="1"/>
  <c r="AJ23" i="1"/>
  <c r="AK23" i="1"/>
  <c r="AL23" i="1"/>
  <c r="AM23" i="1"/>
  <c r="AN23" i="1"/>
  <c r="AO23" i="1"/>
  <c r="AP23" i="1"/>
  <c r="AQ23" i="1"/>
  <c r="AR23" i="1"/>
  <c r="AS23" i="1"/>
  <c r="AT23" i="1"/>
  <c r="AU23" i="1"/>
  <c r="AV23" i="1"/>
  <c r="AW23" i="1"/>
  <c r="AX23" i="1"/>
  <c r="AY23" i="1"/>
  <c r="AZ23" i="1"/>
  <c r="BA23" i="1"/>
  <c r="BB23" i="1"/>
  <c r="BC23" i="1"/>
  <c r="BD23" i="1"/>
  <c r="AG24" i="1"/>
  <c r="AH24" i="1"/>
  <c r="AI24" i="1"/>
  <c r="AJ24" i="1"/>
  <c r="AK24" i="1"/>
  <c r="AL24" i="1"/>
  <c r="AM24" i="1"/>
  <c r="AN24" i="1"/>
  <c r="AO24" i="1"/>
  <c r="AP24" i="1"/>
  <c r="AQ24" i="1"/>
  <c r="AR24" i="1"/>
  <c r="AS24" i="1"/>
  <c r="AT24" i="1"/>
  <c r="AU24" i="1"/>
  <c r="AV24" i="1"/>
  <c r="AW24" i="1"/>
  <c r="AX24" i="1"/>
  <c r="AY24" i="1"/>
  <c r="AZ24" i="1"/>
  <c r="BA24" i="1"/>
  <c r="BB24" i="1"/>
  <c r="BC24" i="1"/>
  <c r="BD24" i="1"/>
  <c r="AG25" i="1"/>
  <c r="AH25" i="1"/>
  <c r="AI25" i="1"/>
  <c r="AJ25" i="1"/>
  <c r="AK25" i="1"/>
  <c r="AL25" i="1"/>
  <c r="AM25" i="1"/>
  <c r="AN25" i="1"/>
  <c r="AO25" i="1"/>
  <c r="AP25" i="1"/>
  <c r="AQ25" i="1"/>
  <c r="AR25" i="1"/>
  <c r="AS25" i="1"/>
  <c r="AT25" i="1"/>
  <c r="AU25" i="1"/>
  <c r="AV25" i="1"/>
  <c r="AW25" i="1"/>
  <c r="AX25" i="1"/>
  <c r="AY25" i="1"/>
  <c r="AZ25" i="1"/>
  <c r="BA25" i="1"/>
  <c r="BB25" i="1"/>
  <c r="BC25" i="1"/>
  <c r="BD25" i="1"/>
  <c r="AG26" i="1"/>
  <c r="AH26" i="1"/>
  <c r="AI26" i="1"/>
  <c r="AJ26" i="1"/>
  <c r="AK26" i="1"/>
  <c r="AL26" i="1"/>
  <c r="AM26" i="1"/>
  <c r="AN26" i="1"/>
  <c r="AO26" i="1"/>
  <c r="AP26" i="1"/>
  <c r="AQ26" i="1"/>
  <c r="AR26" i="1"/>
  <c r="AS26" i="1"/>
  <c r="AT26" i="1"/>
  <c r="AU26" i="1"/>
  <c r="AV26" i="1"/>
  <c r="AW26" i="1"/>
  <c r="AX26" i="1"/>
  <c r="AY26" i="1"/>
  <c r="AZ26" i="1"/>
  <c r="BA26" i="1"/>
  <c r="BB26" i="1"/>
  <c r="BC26" i="1"/>
  <c r="BD26" i="1"/>
  <c r="AG27" i="1"/>
  <c r="AH27" i="1"/>
  <c r="AI27" i="1"/>
  <c r="AJ27" i="1"/>
  <c r="AK27" i="1"/>
  <c r="AL27" i="1"/>
  <c r="AM27" i="1"/>
  <c r="AN27" i="1"/>
  <c r="AO27" i="1"/>
  <c r="AP27" i="1"/>
  <c r="AQ27" i="1"/>
  <c r="AR27" i="1"/>
  <c r="AS27" i="1"/>
  <c r="AT27" i="1"/>
  <c r="AU27" i="1"/>
  <c r="AV27" i="1"/>
  <c r="AW27" i="1"/>
  <c r="AX27" i="1"/>
  <c r="AY27" i="1"/>
  <c r="AZ27" i="1"/>
  <c r="BA27" i="1"/>
  <c r="BB27" i="1"/>
  <c r="BC27" i="1"/>
  <c r="BD27" i="1"/>
  <c r="AG28" i="1"/>
  <c r="AH28" i="1"/>
  <c r="AI28" i="1"/>
  <c r="AJ28" i="1"/>
  <c r="AK28" i="1"/>
  <c r="AL28" i="1"/>
  <c r="AM28" i="1"/>
  <c r="AN28" i="1"/>
  <c r="AO28" i="1"/>
  <c r="AP28" i="1"/>
  <c r="AQ28" i="1"/>
  <c r="AR28" i="1"/>
  <c r="AS28" i="1"/>
  <c r="AT28" i="1"/>
  <c r="AU28" i="1"/>
  <c r="AV28" i="1"/>
  <c r="AW28" i="1"/>
  <c r="AX28" i="1"/>
  <c r="AY28" i="1"/>
  <c r="AZ28" i="1"/>
  <c r="BA28" i="1"/>
  <c r="BB28" i="1"/>
  <c r="BC28" i="1"/>
  <c r="BD28" i="1"/>
  <c r="AG29" i="1"/>
  <c r="AH29" i="1"/>
  <c r="AI29" i="1"/>
  <c r="AJ29" i="1"/>
  <c r="AK29" i="1"/>
  <c r="AL29" i="1"/>
  <c r="AM29" i="1"/>
  <c r="AN29" i="1"/>
  <c r="AO29" i="1"/>
  <c r="AP29" i="1"/>
  <c r="AQ29" i="1"/>
  <c r="AR29" i="1"/>
  <c r="AS29" i="1"/>
  <c r="AT29" i="1"/>
  <c r="AU29" i="1"/>
  <c r="AV29" i="1"/>
  <c r="AW29" i="1"/>
  <c r="AX29" i="1"/>
  <c r="AY29" i="1"/>
  <c r="AZ29" i="1"/>
  <c r="BA29" i="1"/>
  <c r="BB29" i="1"/>
  <c r="BC29" i="1"/>
  <c r="BD29" i="1"/>
  <c r="AG30" i="1"/>
  <c r="AH30" i="1"/>
  <c r="AI30" i="1"/>
  <c r="AJ30" i="1"/>
  <c r="AK30" i="1"/>
  <c r="AL30" i="1"/>
  <c r="AM30" i="1"/>
  <c r="AN30" i="1"/>
  <c r="AO30" i="1"/>
  <c r="AP30" i="1"/>
  <c r="AQ30" i="1"/>
  <c r="AR30" i="1"/>
  <c r="AS30" i="1"/>
  <c r="AT30" i="1"/>
  <c r="AU30" i="1"/>
  <c r="AV30" i="1"/>
  <c r="AW30" i="1"/>
  <c r="AX30" i="1"/>
  <c r="AY30" i="1"/>
  <c r="AZ30" i="1"/>
  <c r="BA30" i="1"/>
  <c r="BB30" i="1"/>
  <c r="BC30" i="1"/>
  <c r="BD30" i="1"/>
  <c r="AG31" i="1"/>
  <c r="AH31" i="1"/>
  <c r="AI31" i="1"/>
  <c r="AJ31" i="1"/>
  <c r="AK31" i="1"/>
  <c r="AL31" i="1"/>
  <c r="AM31" i="1"/>
  <c r="AN31" i="1"/>
  <c r="AO31" i="1"/>
  <c r="AP31" i="1"/>
  <c r="AQ31" i="1"/>
  <c r="AR31" i="1"/>
  <c r="AS31" i="1"/>
  <c r="AT31" i="1"/>
  <c r="AU31" i="1"/>
  <c r="AV31" i="1"/>
  <c r="AW31" i="1"/>
  <c r="AX31" i="1"/>
  <c r="AY31" i="1"/>
  <c r="AZ31" i="1"/>
  <c r="BA31" i="1"/>
  <c r="BB31" i="1"/>
  <c r="BC31" i="1"/>
  <c r="BD31" i="1"/>
  <c r="AG32" i="1"/>
  <c r="AH32" i="1"/>
  <c r="AI32" i="1"/>
  <c r="AJ32" i="1"/>
  <c r="AK32" i="1"/>
  <c r="AL32" i="1"/>
  <c r="AM32" i="1"/>
  <c r="AN32" i="1"/>
  <c r="AO32" i="1"/>
  <c r="AP32" i="1"/>
  <c r="AQ32" i="1"/>
  <c r="AR32" i="1"/>
  <c r="AS32" i="1"/>
  <c r="AT32" i="1"/>
  <c r="AU32" i="1"/>
  <c r="AV32" i="1"/>
  <c r="AW32" i="1"/>
  <c r="AX32" i="1"/>
  <c r="AY32" i="1"/>
  <c r="AZ32" i="1"/>
  <c r="BA32" i="1"/>
  <c r="BB32" i="1"/>
  <c r="BC32" i="1"/>
  <c r="BD32" i="1"/>
  <c r="AG33" i="1"/>
  <c r="AH33" i="1"/>
  <c r="AI33" i="1"/>
  <c r="AJ33" i="1"/>
  <c r="AK33" i="1"/>
  <c r="AL33" i="1"/>
  <c r="AM33" i="1"/>
  <c r="AN33" i="1"/>
  <c r="AO33" i="1"/>
  <c r="AP33" i="1"/>
  <c r="AQ33" i="1"/>
  <c r="AR33" i="1"/>
  <c r="AS33" i="1"/>
  <c r="AT33" i="1"/>
  <c r="AU33" i="1"/>
  <c r="AV33" i="1"/>
  <c r="AW33" i="1"/>
  <c r="AX33" i="1"/>
  <c r="AY33" i="1"/>
  <c r="AZ33" i="1"/>
  <c r="BA33" i="1"/>
  <c r="BB33" i="1"/>
  <c r="BC33" i="1"/>
  <c r="BD33" i="1"/>
  <c r="AG34" i="1"/>
  <c r="AH34" i="1"/>
  <c r="AI34" i="1"/>
  <c r="AJ34" i="1"/>
  <c r="AK34" i="1"/>
  <c r="AL34" i="1"/>
  <c r="AM34" i="1"/>
  <c r="AN34" i="1"/>
  <c r="AO34" i="1"/>
  <c r="AP34" i="1"/>
  <c r="AQ34" i="1"/>
  <c r="AR34" i="1"/>
  <c r="AS34" i="1"/>
  <c r="AT34" i="1"/>
  <c r="AU34" i="1"/>
  <c r="AV34" i="1"/>
  <c r="AW34" i="1"/>
  <c r="AX34" i="1"/>
  <c r="AY34" i="1"/>
  <c r="AZ34" i="1"/>
  <c r="BA34" i="1"/>
  <c r="BB34" i="1"/>
  <c r="BC34" i="1"/>
  <c r="BD34" i="1"/>
  <c r="AG35" i="1"/>
  <c r="AH35" i="1"/>
  <c r="AI35" i="1"/>
  <c r="AJ35" i="1"/>
  <c r="AK35" i="1"/>
  <c r="AL35" i="1"/>
  <c r="AM35" i="1"/>
  <c r="AN35" i="1"/>
  <c r="AO35" i="1"/>
  <c r="AP35" i="1"/>
  <c r="AQ35" i="1"/>
  <c r="AR35" i="1"/>
  <c r="AS35" i="1"/>
  <c r="AT35" i="1"/>
  <c r="AU35" i="1"/>
  <c r="AV35" i="1"/>
  <c r="AW35" i="1"/>
  <c r="AX35" i="1"/>
  <c r="AY35" i="1"/>
  <c r="AZ35" i="1"/>
  <c r="BA35" i="1"/>
  <c r="BB35" i="1"/>
  <c r="BC35" i="1"/>
  <c r="BD35" i="1"/>
  <c r="AG36" i="1"/>
  <c r="AH36" i="1"/>
  <c r="AI36" i="1"/>
  <c r="AJ36" i="1"/>
  <c r="AK36" i="1"/>
  <c r="AL36" i="1"/>
  <c r="AM36" i="1"/>
  <c r="AN36" i="1"/>
  <c r="AO36" i="1"/>
  <c r="AP36" i="1"/>
  <c r="AQ36" i="1"/>
  <c r="AR36" i="1"/>
  <c r="AS36" i="1"/>
  <c r="AT36" i="1"/>
  <c r="AU36" i="1"/>
  <c r="AV36" i="1"/>
  <c r="AW36" i="1"/>
  <c r="AX36" i="1"/>
  <c r="AY36" i="1"/>
  <c r="AZ36" i="1"/>
  <c r="BA36" i="1"/>
  <c r="BB36" i="1"/>
  <c r="BC36" i="1"/>
  <c r="BD36" i="1"/>
  <c r="AG37" i="1"/>
  <c r="AH37" i="1"/>
  <c r="AI37" i="1"/>
  <c r="AJ37" i="1"/>
  <c r="AK37" i="1"/>
  <c r="AL37" i="1"/>
  <c r="AM37" i="1"/>
  <c r="AN37" i="1"/>
  <c r="AO37" i="1"/>
  <c r="AP37" i="1"/>
  <c r="AQ37" i="1"/>
  <c r="AR37" i="1"/>
  <c r="AS37" i="1"/>
  <c r="AT37" i="1"/>
  <c r="AU37" i="1"/>
  <c r="AV37" i="1"/>
  <c r="AW37" i="1"/>
  <c r="AX37" i="1"/>
  <c r="AY37" i="1"/>
  <c r="AZ37" i="1"/>
  <c r="BA37" i="1"/>
  <c r="BB37" i="1"/>
  <c r="BC37" i="1"/>
  <c r="BD37" i="1"/>
  <c r="AG38" i="1"/>
  <c r="AH38" i="1"/>
  <c r="AI38" i="1"/>
  <c r="AJ38" i="1"/>
  <c r="AK38" i="1"/>
  <c r="AL38" i="1"/>
  <c r="AM38" i="1"/>
  <c r="AN38" i="1"/>
  <c r="AO38" i="1"/>
  <c r="AP38" i="1"/>
  <c r="AQ38" i="1"/>
  <c r="AR38" i="1"/>
  <c r="AS38" i="1"/>
  <c r="AT38" i="1"/>
  <c r="AU38" i="1"/>
  <c r="AV38" i="1"/>
  <c r="AW38" i="1"/>
  <c r="AX38" i="1"/>
  <c r="AY38" i="1"/>
  <c r="AZ38" i="1"/>
  <c r="BA38" i="1"/>
  <c r="BB38" i="1"/>
  <c r="BC38" i="1"/>
  <c r="BD38" i="1"/>
  <c r="AG39" i="1"/>
  <c r="AH39" i="1"/>
  <c r="AI39" i="1"/>
  <c r="AJ39" i="1"/>
  <c r="AK39" i="1"/>
  <c r="AL39" i="1"/>
  <c r="AM39" i="1"/>
  <c r="AN39" i="1"/>
  <c r="AO39" i="1"/>
  <c r="AP39" i="1"/>
  <c r="AQ39" i="1"/>
  <c r="AR39" i="1"/>
  <c r="AS39" i="1"/>
  <c r="AT39" i="1"/>
  <c r="AU39" i="1"/>
  <c r="AV39" i="1"/>
  <c r="AW39" i="1"/>
  <c r="AX39" i="1"/>
  <c r="AY39" i="1"/>
  <c r="AZ39" i="1"/>
  <c r="BA39" i="1"/>
  <c r="BB39" i="1"/>
  <c r="BC39" i="1"/>
  <c r="BD39" i="1"/>
  <c r="AG40" i="1"/>
  <c r="AH40" i="1"/>
  <c r="AI40" i="1"/>
  <c r="AJ40" i="1"/>
  <c r="AK40" i="1"/>
  <c r="AL40" i="1"/>
  <c r="AM40" i="1"/>
  <c r="AN40" i="1"/>
  <c r="AO40" i="1"/>
  <c r="AP40" i="1"/>
  <c r="AQ40" i="1"/>
  <c r="AR40" i="1"/>
  <c r="AS40" i="1"/>
  <c r="AT40" i="1"/>
  <c r="AU40" i="1"/>
  <c r="AV40" i="1"/>
  <c r="AW40" i="1"/>
  <c r="AX40" i="1"/>
  <c r="AY40" i="1"/>
  <c r="AZ40" i="1"/>
  <c r="BA40" i="1"/>
  <c r="BB40" i="1"/>
  <c r="BC40" i="1"/>
  <c r="BD40" i="1"/>
  <c r="AG41" i="1"/>
  <c r="AH41" i="1"/>
  <c r="AI41" i="1"/>
  <c r="AJ41" i="1"/>
  <c r="AK41" i="1"/>
  <c r="AL41" i="1"/>
  <c r="AM41" i="1"/>
  <c r="AN41" i="1"/>
  <c r="AO41" i="1"/>
  <c r="AP41" i="1"/>
  <c r="AQ41" i="1"/>
  <c r="AR41" i="1"/>
  <c r="AS41" i="1"/>
  <c r="AT41" i="1"/>
  <c r="AU41" i="1"/>
  <c r="AV41" i="1"/>
  <c r="AW41" i="1"/>
  <c r="AX41" i="1"/>
  <c r="AY41" i="1"/>
  <c r="AZ41" i="1"/>
  <c r="BA41" i="1"/>
  <c r="BB41" i="1"/>
  <c r="BC41" i="1"/>
  <c r="BD41" i="1"/>
  <c r="AG42" i="1"/>
  <c r="AH42" i="1"/>
  <c r="AI42" i="1"/>
  <c r="AJ42" i="1"/>
  <c r="AK42" i="1"/>
  <c r="AL42" i="1"/>
  <c r="AM42" i="1"/>
  <c r="AN42" i="1"/>
  <c r="AO42" i="1"/>
  <c r="AP42" i="1"/>
  <c r="AQ42" i="1"/>
  <c r="AR42" i="1"/>
  <c r="AS42" i="1"/>
  <c r="AT42" i="1"/>
  <c r="AU42" i="1"/>
  <c r="AV42" i="1"/>
  <c r="AW42" i="1"/>
  <c r="AX42" i="1"/>
  <c r="AY42" i="1"/>
  <c r="AZ42" i="1"/>
  <c r="BA42" i="1"/>
  <c r="BB42" i="1"/>
  <c r="BC42" i="1"/>
  <c r="BD42" i="1"/>
  <c r="AG43" i="1"/>
  <c r="AH43" i="1"/>
  <c r="AI43" i="1"/>
  <c r="AJ43" i="1"/>
  <c r="AK43" i="1"/>
  <c r="AL43" i="1"/>
  <c r="AM43" i="1"/>
  <c r="AN43" i="1"/>
  <c r="AO43" i="1"/>
  <c r="AP43" i="1"/>
  <c r="AQ43" i="1"/>
  <c r="AR43" i="1"/>
  <c r="AS43" i="1"/>
  <c r="AT43" i="1"/>
  <c r="AU43" i="1"/>
  <c r="AV43" i="1"/>
  <c r="AW43" i="1"/>
  <c r="AX43" i="1"/>
  <c r="AY43" i="1"/>
  <c r="AZ43" i="1"/>
  <c r="BA43" i="1"/>
  <c r="BB43" i="1"/>
  <c r="BC43" i="1"/>
  <c r="BD43" i="1"/>
  <c r="AG44" i="1"/>
  <c r="AH44" i="1"/>
  <c r="AI44" i="1"/>
  <c r="AJ44" i="1"/>
  <c r="AK44" i="1"/>
  <c r="AL44" i="1"/>
  <c r="AM44" i="1"/>
  <c r="AN44" i="1"/>
  <c r="AO44" i="1"/>
  <c r="AP44" i="1"/>
  <c r="AQ44" i="1"/>
  <c r="AR44" i="1"/>
  <c r="AS44" i="1"/>
  <c r="AT44" i="1"/>
  <c r="AU44" i="1"/>
  <c r="AV44" i="1"/>
  <c r="AW44" i="1"/>
  <c r="AX44" i="1"/>
  <c r="AY44" i="1"/>
  <c r="AZ44" i="1"/>
  <c r="BA44" i="1"/>
  <c r="BB44" i="1"/>
  <c r="BC44" i="1"/>
  <c r="BD44" i="1"/>
  <c r="AG45" i="1"/>
  <c r="AH45" i="1"/>
  <c r="AI45" i="1"/>
  <c r="AJ45" i="1"/>
  <c r="AK45" i="1"/>
  <c r="AL45" i="1"/>
  <c r="AM45" i="1"/>
  <c r="AN45" i="1"/>
  <c r="AO45" i="1"/>
  <c r="AP45" i="1"/>
  <c r="AQ45" i="1"/>
  <c r="AR45" i="1"/>
  <c r="AS45" i="1"/>
  <c r="AT45" i="1"/>
  <c r="AU45" i="1"/>
  <c r="AV45" i="1"/>
  <c r="AW45" i="1"/>
  <c r="AX45" i="1"/>
  <c r="AY45" i="1"/>
  <c r="AZ45" i="1"/>
  <c r="BA45" i="1"/>
  <c r="BB45" i="1"/>
  <c r="BC45" i="1"/>
  <c r="BD45" i="1"/>
  <c r="AG46" i="1"/>
  <c r="AH46" i="1"/>
  <c r="AI46" i="1"/>
  <c r="AJ46" i="1"/>
  <c r="AK46" i="1"/>
  <c r="AL46" i="1"/>
  <c r="AM46" i="1"/>
  <c r="AN46" i="1"/>
  <c r="AO46" i="1"/>
  <c r="AP46" i="1"/>
  <c r="AQ46" i="1"/>
  <c r="AR46" i="1"/>
  <c r="AS46" i="1"/>
  <c r="AT46" i="1"/>
  <c r="AU46" i="1"/>
  <c r="AV46" i="1"/>
  <c r="AW46" i="1"/>
  <c r="AX46" i="1"/>
  <c r="AY46" i="1"/>
  <c r="AZ46" i="1"/>
  <c r="BA46" i="1"/>
  <c r="BB46" i="1"/>
  <c r="BC46" i="1"/>
  <c r="BD46" i="1"/>
  <c r="AG47" i="1"/>
  <c r="AH47" i="1"/>
  <c r="AI47" i="1"/>
  <c r="AJ47" i="1"/>
  <c r="AK47" i="1"/>
  <c r="AL47" i="1"/>
  <c r="AM47" i="1"/>
  <c r="AN47" i="1"/>
  <c r="AO47" i="1"/>
  <c r="AP47" i="1"/>
  <c r="AQ47" i="1"/>
  <c r="AR47" i="1"/>
  <c r="AS47" i="1"/>
  <c r="AT47" i="1"/>
  <c r="AU47" i="1"/>
  <c r="AV47" i="1"/>
  <c r="AW47" i="1"/>
  <c r="AX47" i="1"/>
  <c r="AY47" i="1"/>
  <c r="AZ47" i="1"/>
  <c r="BA47" i="1"/>
  <c r="BB47" i="1"/>
  <c r="BC47" i="1"/>
  <c r="BD47" i="1"/>
  <c r="AG48" i="1"/>
  <c r="AH48" i="1"/>
  <c r="AI48" i="1"/>
  <c r="AJ48" i="1"/>
  <c r="AK48" i="1"/>
  <c r="AL48" i="1"/>
  <c r="AM48" i="1"/>
  <c r="AN48" i="1"/>
  <c r="AO48" i="1"/>
  <c r="AP48" i="1"/>
  <c r="AQ48" i="1"/>
  <c r="AR48" i="1"/>
  <c r="AS48" i="1"/>
  <c r="AT48" i="1"/>
  <c r="AU48" i="1"/>
  <c r="AV48" i="1"/>
  <c r="AW48" i="1"/>
  <c r="AX48" i="1"/>
  <c r="AY48" i="1"/>
  <c r="AZ48" i="1"/>
  <c r="BA48" i="1"/>
  <c r="BB48" i="1"/>
  <c r="BC48" i="1"/>
  <c r="BD48" i="1"/>
  <c r="AG49" i="1"/>
  <c r="AH49" i="1"/>
  <c r="AI49" i="1"/>
  <c r="AJ49" i="1"/>
  <c r="AK49" i="1"/>
  <c r="AL49" i="1"/>
  <c r="AM49" i="1"/>
  <c r="AN49" i="1"/>
  <c r="AO49" i="1"/>
  <c r="AP49" i="1"/>
  <c r="AQ49" i="1"/>
  <c r="AR49" i="1"/>
  <c r="AS49" i="1"/>
  <c r="AT49" i="1"/>
  <c r="AU49" i="1"/>
  <c r="AV49" i="1"/>
  <c r="AW49" i="1"/>
  <c r="AX49" i="1"/>
  <c r="AY49" i="1"/>
  <c r="AZ49" i="1"/>
  <c r="BA49" i="1"/>
  <c r="BB49" i="1"/>
  <c r="BC49" i="1"/>
  <c r="BD49" i="1"/>
  <c r="AG50" i="1"/>
  <c r="AH50" i="1"/>
  <c r="AI50" i="1"/>
  <c r="AJ50" i="1"/>
  <c r="AK50" i="1"/>
  <c r="AL50" i="1"/>
  <c r="AM50" i="1"/>
  <c r="AN50" i="1"/>
  <c r="AO50" i="1"/>
  <c r="AP50" i="1"/>
  <c r="AQ50" i="1"/>
  <c r="AR50" i="1"/>
  <c r="AS50" i="1"/>
  <c r="AT50" i="1"/>
  <c r="AU50" i="1"/>
  <c r="AV50" i="1"/>
  <c r="AW50" i="1"/>
  <c r="AX50" i="1"/>
  <c r="AY50" i="1"/>
  <c r="AZ50" i="1"/>
  <c r="BA50" i="1"/>
  <c r="BB50" i="1"/>
  <c r="BC50" i="1"/>
  <c r="BD50" i="1"/>
  <c r="AG51" i="1"/>
  <c r="AH51" i="1"/>
  <c r="AI51" i="1"/>
  <c r="AJ51" i="1"/>
  <c r="AK51" i="1"/>
  <c r="AL51" i="1"/>
  <c r="AM51" i="1"/>
  <c r="AN51" i="1"/>
  <c r="AO51" i="1"/>
  <c r="AP51" i="1"/>
  <c r="AQ51" i="1"/>
  <c r="AR51" i="1"/>
  <c r="AS51" i="1"/>
  <c r="AT51" i="1"/>
  <c r="AU51" i="1"/>
  <c r="AV51" i="1"/>
  <c r="AW51" i="1"/>
  <c r="AX51" i="1"/>
  <c r="AY51" i="1"/>
  <c r="AZ51" i="1"/>
  <c r="BA51" i="1"/>
  <c r="BB51" i="1"/>
  <c r="BC51" i="1"/>
  <c r="BD51" i="1"/>
  <c r="AG52" i="1"/>
  <c r="AH52" i="1"/>
  <c r="AI52" i="1"/>
  <c r="AJ52" i="1"/>
  <c r="AK52" i="1"/>
  <c r="AL52" i="1"/>
  <c r="AM52" i="1"/>
  <c r="AN52" i="1"/>
  <c r="AO52" i="1"/>
  <c r="AP52" i="1"/>
  <c r="AQ52" i="1"/>
  <c r="AR52" i="1"/>
  <c r="AS52" i="1"/>
  <c r="AT52" i="1"/>
  <c r="AU52" i="1"/>
  <c r="AV52" i="1"/>
  <c r="AW52" i="1"/>
  <c r="AX52" i="1"/>
  <c r="AY52" i="1"/>
  <c r="AZ52" i="1"/>
  <c r="BA52" i="1"/>
  <c r="BB52" i="1"/>
  <c r="BC52" i="1"/>
  <c r="BD52" i="1"/>
  <c r="AG53" i="1"/>
  <c r="AH53" i="1"/>
  <c r="AI53" i="1"/>
  <c r="AJ53" i="1"/>
  <c r="AK53" i="1"/>
  <c r="AL53" i="1"/>
  <c r="AM53" i="1"/>
  <c r="AN53" i="1"/>
  <c r="AO53" i="1"/>
  <c r="AP53" i="1"/>
  <c r="AQ53" i="1"/>
  <c r="AR53" i="1"/>
  <c r="AS53" i="1"/>
  <c r="AT53" i="1"/>
  <c r="AU53" i="1"/>
  <c r="AV53" i="1"/>
  <c r="AW53" i="1"/>
  <c r="AX53" i="1"/>
  <c r="AY53" i="1"/>
  <c r="AZ53" i="1"/>
  <c r="BA53" i="1"/>
  <c r="BB53" i="1"/>
  <c r="BC53" i="1"/>
  <c r="BD53" i="1"/>
  <c r="AG54" i="1"/>
  <c r="AH54" i="1"/>
  <c r="AI54" i="1"/>
  <c r="AJ54" i="1"/>
  <c r="AK54" i="1"/>
  <c r="AL54" i="1"/>
  <c r="AM54" i="1"/>
  <c r="AN54" i="1"/>
  <c r="AO54" i="1"/>
  <c r="AP54" i="1"/>
  <c r="AQ54" i="1"/>
  <c r="AR54" i="1"/>
  <c r="AS54" i="1"/>
  <c r="AT54" i="1"/>
  <c r="AU54" i="1"/>
  <c r="AV54" i="1"/>
  <c r="AW54" i="1"/>
  <c r="AX54" i="1"/>
  <c r="AY54" i="1"/>
  <c r="AZ54" i="1"/>
  <c r="BA54" i="1"/>
  <c r="BB54" i="1"/>
  <c r="BC54" i="1"/>
  <c r="BD54" i="1"/>
  <c r="AG55" i="1"/>
  <c r="AH55" i="1"/>
  <c r="AI55" i="1"/>
  <c r="AJ55" i="1"/>
  <c r="AK55" i="1"/>
  <c r="AL55" i="1"/>
  <c r="AM55" i="1"/>
  <c r="AN55" i="1"/>
  <c r="AO55" i="1"/>
  <c r="AP55" i="1"/>
  <c r="AQ55" i="1"/>
  <c r="AR55" i="1"/>
  <c r="AS55" i="1"/>
  <c r="AT55" i="1"/>
  <c r="AU55" i="1"/>
  <c r="AV55" i="1"/>
  <c r="AW55" i="1"/>
  <c r="AX55" i="1"/>
  <c r="AY55" i="1"/>
  <c r="AZ55" i="1"/>
  <c r="BA55" i="1"/>
  <c r="BB55" i="1"/>
  <c r="BC55" i="1"/>
  <c r="BD55" i="1"/>
  <c r="AG56" i="1"/>
  <c r="AH56" i="1"/>
  <c r="AI56" i="1"/>
  <c r="AJ56" i="1"/>
  <c r="AK56" i="1"/>
  <c r="AL56" i="1"/>
  <c r="AM56" i="1"/>
  <c r="AN56" i="1"/>
  <c r="AO56" i="1"/>
  <c r="AP56" i="1"/>
  <c r="AQ56" i="1"/>
  <c r="AR56" i="1"/>
  <c r="AS56" i="1"/>
  <c r="AT56" i="1"/>
  <c r="AU56" i="1"/>
  <c r="AV56" i="1"/>
  <c r="AW56" i="1"/>
  <c r="AX56" i="1"/>
  <c r="AY56" i="1"/>
  <c r="AZ56" i="1"/>
  <c r="BA56" i="1"/>
  <c r="BB56" i="1"/>
  <c r="BC56" i="1"/>
  <c r="BD56" i="1"/>
  <c r="AG57" i="1"/>
  <c r="AH57" i="1"/>
  <c r="AI57" i="1"/>
  <c r="AJ57" i="1"/>
  <c r="AK57" i="1"/>
  <c r="AL57" i="1"/>
  <c r="AM57" i="1"/>
  <c r="AN57" i="1"/>
  <c r="AO57" i="1"/>
  <c r="AP57" i="1"/>
  <c r="AQ57" i="1"/>
  <c r="AR57" i="1"/>
  <c r="AS57" i="1"/>
  <c r="AT57" i="1"/>
  <c r="AU57" i="1"/>
  <c r="AV57" i="1"/>
  <c r="AW57" i="1"/>
  <c r="AX57" i="1"/>
  <c r="AY57" i="1"/>
  <c r="AZ57" i="1"/>
  <c r="BA57" i="1"/>
  <c r="BB57" i="1"/>
  <c r="BC57" i="1"/>
  <c r="BD57" i="1"/>
  <c r="AG58" i="1"/>
  <c r="AH58" i="1"/>
  <c r="AI58" i="1"/>
  <c r="AJ58" i="1"/>
  <c r="AK58" i="1"/>
  <c r="AL58" i="1"/>
  <c r="AM58" i="1"/>
  <c r="AN58" i="1"/>
  <c r="AO58" i="1"/>
  <c r="AP58" i="1"/>
  <c r="AQ58" i="1"/>
  <c r="AR58" i="1"/>
  <c r="AS58" i="1"/>
  <c r="AT58" i="1"/>
  <c r="AU58" i="1"/>
  <c r="AV58" i="1"/>
  <c r="AW58" i="1"/>
  <c r="AX58" i="1"/>
  <c r="AY58" i="1"/>
  <c r="AZ58" i="1"/>
  <c r="BA58" i="1"/>
  <c r="BB58" i="1"/>
  <c r="BC58" i="1"/>
  <c r="BD58" i="1"/>
  <c r="AG59" i="1"/>
  <c r="AH59" i="1"/>
  <c r="AI59" i="1"/>
  <c r="AJ59" i="1"/>
  <c r="AK59" i="1"/>
  <c r="AL59" i="1"/>
  <c r="AM59" i="1"/>
  <c r="AN59" i="1"/>
  <c r="AO59" i="1"/>
  <c r="AP59" i="1"/>
  <c r="AQ59" i="1"/>
  <c r="AR59" i="1"/>
  <c r="AS59" i="1"/>
  <c r="AT59" i="1"/>
  <c r="AU59" i="1"/>
  <c r="AV59" i="1"/>
  <c r="AW59" i="1"/>
  <c r="AX59" i="1"/>
  <c r="AY59" i="1"/>
  <c r="AZ59" i="1"/>
  <c r="BA59" i="1"/>
  <c r="BB59" i="1"/>
  <c r="BC59" i="1"/>
  <c r="BD59" i="1"/>
  <c r="AG60" i="1"/>
  <c r="AH60" i="1"/>
  <c r="AI60" i="1"/>
  <c r="AJ60" i="1"/>
  <c r="AK60" i="1"/>
  <c r="AL60" i="1"/>
  <c r="AM60" i="1"/>
  <c r="AN60" i="1"/>
  <c r="AO60" i="1"/>
  <c r="AP60" i="1"/>
  <c r="AQ60" i="1"/>
  <c r="AR60" i="1"/>
  <c r="AS60" i="1"/>
  <c r="AT60" i="1"/>
  <c r="AU60" i="1"/>
  <c r="AV60" i="1"/>
  <c r="AW60" i="1"/>
  <c r="AX60" i="1"/>
  <c r="AY60" i="1"/>
  <c r="AZ60" i="1"/>
  <c r="BA60" i="1"/>
  <c r="BB60" i="1"/>
  <c r="BC60" i="1"/>
  <c r="BD60" i="1"/>
  <c r="AG61" i="1"/>
  <c r="AH61" i="1"/>
  <c r="AI61" i="1"/>
  <c r="AJ61" i="1"/>
  <c r="AK61" i="1"/>
  <c r="AL61" i="1"/>
  <c r="AM61" i="1"/>
  <c r="AN61" i="1"/>
  <c r="AO61" i="1"/>
  <c r="AP61" i="1"/>
  <c r="AQ61" i="1"/>
  <c r="AR61" i="1"/>
  <c r="AS61" i="1"/>
  <c r="AT61" i="1"/>
  <c r="AU61" i="1"/>
  <c r="AV61" i="1"/>
  <c r="AW61" i="1"/>
  <c r="AX61" i="1"/>
  <c r="AY61" i="1"/>
  <c r="AZ61" i="1"/>
  <c r="BA61" i="1"/>
  <c r="BB61" i="1"/>
  <c r="BC61" i="1"/>
  <c r="BD61" i="1"/>
  <c r="AG62" i="1"/>
  <c r="AH62" i="1"/>
  <c r="AI62" i="1"/>
  <c r="AJ62" i="1"/>
  <c r="AK62" i="1"/>
  <c r="AL62" i="1"/>
  <c r="AM62" i="1"/>
  <c r="AN62" i="1"/>
  <c r="AO62" i="1"/>
  <c r="AP62" i="1"/>
  <c r="AQ62" i="1"/>
  <c r="AR62" i="1"/>
  <c r="AS62" i="1"/>
  <c r="AT62" i="1"/>
  <c r="AU62" i="1"/>
  <c r="AV62" i="1"/>
  <c r="AW62" i="1"/>
  <c r="AX62" i="1"/>
  <c r="AY62" i="1"/>
  <c r="AZ62" i="1"/>
  <c r="BA62" i="1"/>
  <c r="BB62" i="1"/>
  <c r="BC62" i="1"/>
  <c r="BD62" i="1"/>
  <c r="AG63" i="1"/>
  <c r="AH63" i="1"/>
  <c r="AI63" i="1"/>
  <c r="AJ63" i="1"/>
  <c r="AK63" i="1"/>
  <c r="AL63" i="1"/>
  <c r="AM63" i="1"/>
  <c r="AN63" i="1"/>
  <c r="AO63" i="1"/>
  <c r="AP63" i="1"/>
  <c r="AQ63" i="1"/>
  <c r="AR63" i="1"/>
  <c r="AS63" i="1"/>
  <c r="AT63" i="1"/>
  <c r="AU63" i="1"/>
  <c r="AV63" i="1"/>
  <c r="AW63" i="1"/>
  <c r="AX63" i="1"/>
  <c r="AY63" i="1"/>
  <c r="AZ63" i="1"/>
  <c r="BA63" i="1"/>
  <c r="BB63" i="1"/>
  <c r="BC63" i="1"/>
  <c r="BD63" i="1"/>
  <c r="AG64" i="1"/>
  <c r="AH64" i="1"/>
  <c r="AI64" i="1"/>
  <c r="AJ64" i="1"/>
  <c r="AK64" i="1"/>
  <c r="AL64" i="1"/>
  <c r="AM64" i="1"/>
  <c r="AN64" i="1"/>
  <c r="AO64" i="1"/>
  <c r="AP64" i="1"/>
  <c r="AQ64" i="1"/>
  <c r="AR64" i="1"/>
  <c r="AS64" i="1"/>
  <c r="AT64" i="1"/>
  <c r="AU64" i="1"/>
  <c r="AV64" i="1"/>
  <c r="AW64" i="1"/>
  <c r="AX64" i="1"/>
  <c r="AY64" i="1"/>
  <c r="AZ64" i="1"/>
  <c r="BA64" i="1"/>
  <c r="BB64" i="1"/>
  <c r="BC64" i="1"/>
  <c r="BD64" i="1"/>
  <c r="AG65" i="1"/>
  <c r="AH65" i="1"/>
  <c r="AI65" i="1"/>
  <c r="AJ65" i="1"/>
  <c r="AK65" i="1"/>
  <c r="AL65" i="1"/>
  <c r="AM65" i="1"/>
  <c r="AN65" i="1"/>
  <c r="AO65" i="1"/>
  <c r="AP65" i="1"/>
  <c r="AQ65" i="1"/>
  <c r="AR65" i="1"/>
  <c r="AS65" i="1"/>
  <c r="AT65" i="1"/>
  <c r="AU65" i="1"/>
  <c r="AV65" i="1"/>
  <c r="AW65" i="1"/>
  <c r="AX65" i="1"/>
  <c r="AY65" i="1"/>
  <c r="AZ65" i="1"/>
  <c r="BA65" i="1"/>
  <c r="BB65" i="1"/>
  <c r="BC65" i="1"/>
  <c r="BD65" i="1"/>
  <c r="AG66" i="1"/>
  <c r="AH66" i="1"/>
  <c r="AI66" i="1"/>
  <c r="AJ66" i="1"/>
  <c r="AK66" i="1"/>
  <c r="AL66" i="1"/>
  <c r="AM66" i="1"/>
  <c r="AN66" i="1"/>
  <c r="AO66" i="1"/>
  <c r="AP66" i="1"/>
  <c r="AQ66" i="1"/>
  <c r="AR66" i="1"/>
  <c r="AS66" i="1"/>
  <c r="AT66" i="1"/>
  <c r="AU66" i="1"/>
  <c r="AV66" i="1"/>
  <c r="AW66" i="1"/>
  <c r="AX66" i="1"/>
  <c r="AY66" i="1"/>
  <c r="AZ66" i="1"/>
  <c r="BA66" i="1"/>
  <c r="BB66" i="1"/>
  <c r="BC66" i="1"/>
  <c r="BD66" i="1"/>
  <c r="AG67" i="1"/>
  <c r="AH67" i="1"/>
  <c r="AI67" i="1"/>
  <c r="AJ67" i="1"/>
  <c r="AK67" i="1"/>
  <c r="AL67" i="1"/>
  <c r="AM67" i="1"/>
  <c r="AN67" i="1"/>
  <c r="AO67" i="1"/>
  <c r="AP67" i="1"/>
  <c r="AQ67" i="1"/>
  <c r="AR67" i="1"/>
  <c r="AS67" i="1"/>
  <c r="AT67" i="1"/>
  <c r="AU67" i="1"/>
  <c r="AV67" i="1"/>
  <c r="AW67" i="1"/>
  <c r="AX67" i="1"/>
  <c r="AY67" i="1"/>
  <c r="AZ67" i="1"/>
  <c r="BA67" i="1"/>
  <c r="BB67" i="1"/>
  <c r="BC67" i="1"/>
  <c r="BD67" i="1"/>
  <c r="AG68" i="1"/>
  <c r="AH68" i="1"/>
  <c r="AI68" i="1"/>
  <c r="AJ68" i="1"/>
  <c r="AK68" i="1"/>
  <c r="AL68" i="1"/>
  <c r="AM68" i="1"/>
  <c r="AN68" i="1"/>
  <c r="AO68" i="1"/>
  <c r="AP68" i="1"/>
  <c r="AQ68" i="1"/>
  <c r="AR68" i="1"/>
  <c r="AS68" i="1"/>
  <c r="AT68" i="1"/>
  <c r="AU68" i="1"/>
  <c r="AV68" i="1"/>
  <c r="AW68" i="1"/>
  <c r="AX68" i="1"/>
  <c r="AY68" i="1"/>
  <c r="AZ68" i="1"/>
  <c r="BA68" i="1"/>
  <c r="BB68" i="1"/>
  <c r="BC68" i="1"/>
  <c r="BD68" i="1"/>
  <c r="AG69" i="1"/>
  <c r="AH69" i="1"/>
  <c r="AI69" i="1"/>
  <c r="AJ69" i="1"/>
  <c r="AK69" i="1"/>
  <c r="AL69" i="1"/>
  <c r="AM69" i="1"/>
  <c r="AN69" i="1"/>
  <c r="AO69" i="1"/>
  <c r="AP69" i="1"/>
  <c r="AQ69" i="1"/>
  <c r="AR69" i="1"/>
  <c r="AS69" i="1"/>
  <c r="AT69" i="1"/>
  <c r="AU69" i="1"/>
  <c r="AV69" i="1"/>
  <c r="AW69" i="1"/>
  <c r="AX69" i="1"/>
  <c r="AY69" i="1"/>
  <c r="AZ69" i="1"/>
  <c r="BA69" i="1"/>
  <c r="BB69" i="1"/>
  <c r="BC69" i="1"/>
  <c r="BD69" i="1"/>
  <c r="AG70" i="1"/>
  <c r="AH70" i="1"/>
  <c r="AI70" i="1"/>
  <c r="AJ70" i="1"/>
  <c r="AK70" i="1"/>
  <c r="AL70" i="1"/>
  <c r="AM70" i="1"/>
  <c r="AN70" i="1"/>
  <c r="AO70" i="1"/>
  <c r="AP70" i="1"/>
  <c r="AQ70" i="1"/>
  <c r="AR70" i="1"/>
  <c r="AS70" i="1"/>
  <c r="AT70" i="1"/>
  <c r="AU70" i="1"/>
  <c r="AV70" i="1"/>
  <c r="AW70" i="1"/>
  <c r="AX70" i="1"/>
  <c r="AY70" i="1"/>
  <c r="AZ70" i="1"/>
  <c r="BA70" i="1"/>
  <c r="BB70" i="1"/>
  <c r="BC70" i="1"/>
  <c r="BD70" i="1"/>
  <c r="AG71" i="1"/>
  <c r="AH71" i="1"/>
  <c r="AI71" i="1"/>
  <c r="AJ71" i="1"/>
  <c r="AK71" i="1"/>
  <c r="AL71" i="1"/>
  <c r="AM71" i="1"/>
  <c r="AN71" i="1"/>
  <c r="AO71" i="1"/>
  <c r="AP71" i="1"/>
  <c r="AQ71" i="1"/>
  <c r="AR71" i="1"/>
  <c r="AS71" i="1"/>
  <c r="AT71" i="1"/>
  <c r="AU71" i="1"/>
  <c r="AV71" i="1"/>
  <c r="AW71" i="1"/>
  <c r="AX71" i="1"/>
  <c r="AY71" i="1"/>
  <c r="AZ71" i="1"/>
  <c r="BA71" i="1"/>
  <c r="BB71" i="1"/>
  <c r="BC71" i="1"/>
  <c r="BD71" i="1"/>
  <c r="AG72" i="1"/>
  <c r="AH72" i="1"/>
  <c r="AI72" i="1"/>
  <c r="AJ72" i="1"/>
  <c r="AK72" i="1"/>
  <c r="AL72" i="1"/>
  <c r="AM72" i="1"/>
  <c r="AN72" i="1"/>
  <c r="AO72" i="1"/>
  <c r="AP72" i="1"/>
  <c r="AQ72" i="1"/>
  <c r="AR72" i="1"/>
  <c r="AS72" i="1"/>
  <c r="AT72" i="1"/>
  <c r="AU72" i="1"/>
  <c r="AV72" i="1"/>
  <c r="AW72" i="1"/>
  <c r="AX72" i="1"/>
  <c r="AY72" i="1"/>
  <c r="AZ72" i="1"/>
  <c r="BA72" i="1"/>
  <c r="BB72" i="1"/>
  <c r="BC72" i="1"/>
  <c r="BD72" i="1"/>
  <c r="AG73" i="1"/>
  <c r="AH73" i="1"/>
  <c r="AI73" i="1"/>
  <c r="AJ73" i="1"/>
  <c r="AK73" i="1"/>
  <c r="AL73" i="1"/>
  <c r="AM73" i="1"/>
  <c r="AN73" i="1"/>
  <c r="AO73" i="1"/>
  <c r="AP73" i="1"/>
  <c r="AQ73" i="1"/>
  <c r="AR73" i="1"/>
  <c r="AS73" i="1"/>
  <c r="AT73" i="1"/>
  <c r="AU73" i="1"/>
  <c r="AV73" i="1"/>
  <c r="AW73" i="1"/>
  <c r="AX73" i="1"/>
  <c r="AY73" i="1"/>
  <c r="AZ73" i="1"/>
  <c r="BA73" i="1"/>
  <c r="BB73" i="1"/>
  <c r="BC73" i="1"/>
  <c r="BD73" i="1"/>
  <c r="AG74" i="1"/>
  <c r="AH74" i="1"/>
  <c r="AI74" i="1"/>
  <c r="AJ74" i="1"/>
  <c r="AK74" i="1"/>
  <c r="AL74" i="1"/>
  <c r="AM74" i="1"/>
  <c r="AN74" i="1"/>
  <c r="AO74" i="1"/>
  <c r="AP74" i="1"/>
  <c r="AQ74" i="1"/>
  <c r="AR74" i="1"/>
  <c r="AS74" i="1"/>
  <c r="AT74" i="1"/>
  <c r="AU74" i="1"/>
  <c r="AV74" i="1"/>
  <c r="AW74" i="1"/>
  <c r="AX74" i="1"/>
  <c r="AY74" i="1"/>
  <c r="AZ74" i="1"/>
  <c r="BA74" i="1"/>
  <c r="BB74" i="1"/>
  <c r="BC74" i="1"/>
  <c r="BD74" i="1"/>
  <c r="AG75" i="1"/>
  <c r="AH75" i="1"/>
  <c r="AI75" i="1"/>
  <c r="AJ75" i="1"/>
  <c r="AK75" i="1"/>
  <c r="AL75" i="1"/>
  <c r="AM75" i="1"/>
  <c r="AN75" i="1"/>
  <c r="AO75" i="1"/>
  <c r="AP75" i="1"/>
  <c r="AQ75" i="1"/>
  <c r="AR75" i="1"/>
  <c r="AS75" i="1"/>
  <c r="AT75" i="1"/>
  <c r="AU75" i="1"/>
  <c r="AV75" i="1"/>
  <c r="AW75" i="1"/>
  <c r="AX75" i="1"/>
  <c r="AY75" i="1"/>
  <c r="AZ75" i="1"/>
  <c r="BA75" i="1"/>
  <c r="BB75" i="1"/>
  <c r="BC75" i="1"/>
  <c r="BD75" i="1"/>
  <c r="AG76" i="1"/>
  <c r="AH76" i="1"/>
  <c r="AI76" i="1"/>
  <c r="AJ76" i="1"/>
  <c r="AK76" i="1"/>
  <c r="AL76" i="1"/>
  <c r="AM76" i="1"/>
  <c r="AN76" i="1"/>
  <c r="AO76" i="1"/>
  <c r="AP76" i="1"/>
  <c r="AQ76" i="1"/>
  <c r="AR76" i="1"/>
  <c r="AS76" i="1"/>
  <c r="AT76" i="1"/>
  <c r="AU76" i="1"/>
  <c r="AV76" i="1"/>
  <c r="AW76" i="1"/>
  <c r="AX76" i="1"/>
  <c r="AY76" i="1"/>
  <c r="AZ76" i="1"/>
  <c r="BA76" i="1"/>
  <c r="BB76" i="1"/>
  <c r="BC76" i="1"/>
  <c r="BD76" i="1"/>
  <c r="AG77" i="1"/>
  <c r="AH77" i="1"/>
  <c r="AI77" i="1"/>
  <c r="AJ77" i="1"/>
  <c r="AK77" i="1"/>
  <c r="AL77" i="1"/>
  <c r="AM77" i="1"/>
  <c r="AN77" i="1"/>
  <c r="AO77" i="1"/>
  <c r="AP77" i="1"/>
  <c r="AQ77" i="1"/>
  <c r="AR77" i="1"/>
  <c r="AS77" i="1"/>
  <c r="AT77" i="1"/>
  <c r="AU77" i="1"/>
  <c r="AV77" i="1"/>
  <c r="AW77" i="1"/>
  <c r="AX77" i="1"/>
  <c r="AY77" i="1"/>
  <c r="AZ77" i="1"/>
  <c r="BA77" i="1"/>
  <c r="BB77" i="1"/>
  <c r="BC77" i="1"/>
  <c r="BD77" i="1"/>
  <c r="AG78" i="1"/>
  <c r="AH78" i="1"/>
  <c r="AI78" i="1"/>
  <c r="AJ78" i="1"/>
  <c r="AK78" i="1"/>
  <c r="AL78" i="1"/>
  <c r="AM78" i="1"/>
  <c r="AN78" i="1"/>
  <c r="AO78" i="1"/>
  <c r="AP78" i="1"/>
  <c r="AQ78" i="1"/>
  <c r="AR78" i="1"/>
  <c r="AS78" i="1"/>
  <c r="AT78" i="1"/>
  <c r="AU78" i="1"/>
  <c r="AV78" i="1"/>
  <c r="AW78" i="1"/>
  <c r="AX78" i="1"/>
  <c r="AY78" i="1"/>
  <c r="AZ78" i="1"/>
  <c r="BA78" i="1"/>
  <c r="BB78" i="1"/>
  <c r="BC78" i="1"/>
  <c r="BD78" i="1"/>
  <c r="AG79" i="1"/>
  <c r="AH79" i="1"/>
  <c r="AI79" i="1"/>
  <c r="AJ79" i="1"/>
  <c r="AK79" i="1"/>
  <c r="AL79" i="1"/>
  <c r="AM79" i="1"/>
  <c r="AN79" i="1"/>
  <c r="AO79" i="1"/>
  <c r="AP79" i="1"/>
  <c r="AQ79" i="1"/>
  <c r="AR79" i="1"/>
  <c r="AS79" i="1"/>
  <c r="AT79" i="1"/>
  <c r="AU79" i="1"/>
  <c r="AV79" i="1"/>
  <c r="AW79" i="1"/>
  <c r="AX79" i="1"/>
  <c r="AY79" i="1"/>
  <c r="AZ79" i="1"/>
  <c r="BA79" i="1"/>
  <c r="BB79" i="1"/>
  <c r="BC79" i="1"/>
  <c r="BD79" i="1"/>
  <c r="AG80" i="1"/>
  <c r="AH80" i="1"/>
  <c r="AI80" i="1"/>
  <c r="AJ80" i="1"/>
  <c r="AK80" i="1"/>
  <c r="AL80" i="1"/>
  <c r="AM80" i="1"/>
  <c r="AN80" i="1"/>
  <c r="AO80" i="1"/>
  <c r="AP80" i="1"/>
  <c r="AQ80" i="1"/>
  <c r="AR80" i="1"/>
  <c r="AS80" i="1"/>
  <c r="AT80" i="1"/>
  <c r="AU80" i="1"/>
  <c r="AV80" i="1"/>
  <c r="AW80" i="1"/>
  <c r="AX80" i="1"/>
  <c r="AY80" i="1"/>
  <c r="AZ80" i="1"/>
  <c r="BA80" i="1"/>
  <c r="BB80" i="1"/>
  <c r="BC80" i="1"/>
  <c r="BD80" i="1"/>
  <c r="AG81" i="1"/>
  <c r="AH81" i="1"/>
  <c r="AI81" i="1"/>
  <c r="AJ81" i="1"/>
  <c r="AK81" i="1"/>
  <c r="AL81" i="1"/>
  <c r="AM81" i="1"/>
  <c r="AN81" i="1"/>
  <c r="AO81" i="1"/>
  <c r="AP81" i="1"/>
  <c r="AQ81" i="1"/>
  <c r="AR81" i="1"/>
  <c r="AS81" i="1"/>
  <c r="AT81" i="1"/>
  <c r="AU81" i="1"/>
  <c r="AV81" i="1"/>
  <c r="AW81" i="1"/>
  <c r="AX81" i="1"/>
  <c r="AY81" i="1"/>
  <c r="AZ81" i="1"/>
  <c r="BA81" i="1"/>
  <c r="BB81" i="1"/>
  <c r="BC81" i="1"/>
  <c r="BD81" i="1"/>
  <c r="AG82" i="1"/>
  <c r="AH82" i="1"/>
  <c r="AI82" i="1"/>
  <c r="AJ82" i="1"/>
  <c r="AK82" i="1"/>
  <c r="AL82" i="1"/>
  <c r="AM82" i="1"/>
  <c r="AN82" i="1"/>
  <c r="AO82" i="1"/>
  <c r="AP82" i="1"/>
  <c r="AQ82" i="1"/>
  <c r="AR82" i="1"/>
  <c r="AS82" i="1"/>
  <c r="AT82" i="1"/>
  <c r="AU82" i="1"/>
  <c r="AV82" i="1"/>
  <c r="AW82" i="1"/>
  <c r="AX82" i="1"/>
  <c r="AY82" i="1"/>
  <c r="AZ82" i="1"/>
  <c r="BA82" i="1"/>
  <c r="BB82" i="1"/>
  <c r="BC82" i="1"/>
  <c r="BD82" i="1"/>
  <c r="AG83" i="1"/>
  <c r="AH83" i="1"/>
  <c r="AI83" i="1"/>
  <c r="AJ83" i="1"/>
  <c r="AK83" i="1"/>
  <c r="AL83" i="1"/>
  <c r="AM83" i="1"/>
  <c r="AN83" i="1"/>
  <c r="AO83" i="1"/>
  <c r="AP83" i="1"/>
  <c r="AQ83" i="1"/>
  <c r="AR83" i="1"/>
  <c r="AS83" i="1"/>
  <c r="AT83" i="1"/>
  <c r="AU83" i="1"/>
  <c r="AV83" i="1"/>
  <c r="AW83" i="1"/>
  <c r="AX83" i="1"/>
  <c r="AY83" i="1"/>
  <c r="AZ83" i="1"/>
  <c r="BA83" i="1"/>
  <c r="BB83" i="1"/>
  <c r="BC83" i="1"/>
  <c r="BD83" i="1"/>
  <c r="AG84" i="1"/>
  <c r="AH84" i="1"/>
  <c r="AI84" i="1"/>
  <c r="AJ84" i="1"/>
  <c r="AK84" i="1"/>
  <c r="AL84" i="1"/>
  <c r="AM84" i="1"/>
  <c r="AN84" i="1"/>
  <c r="AO84" i="1"/>
  <c r="AP84" i="1"/>
  <c r="AQ84" i="1"/>
  <c r="AR84" i="1"/>
  <c r="AS84" i="1"/>
  <c r="AT84" i="1"/>
  <c r="AU84" i="1"/>
  <c r="AV84" i="1"/>
  <c r="AW84" i="1"/>
  <c r="AX84" i="1"/>
  <c r="AY84" i="1"/>
  <c r="AZ84" i="1"/>
  <c r="BA84" i="1"/>
  <c r="BB84" i="1"/>
  <c r="BC84" i="1"/>
  <c r="BD84" i="1"/>
  <c r="AG85" i="1"/>
  <c r="AH85" i="1"/>
  <c r="AI85" i="1"/>
  <c r="AJ85" i="1"/>
  <c r="AK85" i="1"/>
  <c r="AL85" i="1"/>
  <c r="AM85" i="1"/>
  <c r="AN85" i="1"/>
  <c r="AO85" i="1"/>
  <c r="AP85" i="1"/>
  <c r="AQ85" i="1"/>
  <c r="AR85" i="1"/>
  <c r="AS85" i="1"/>
  <c r="AT85" i="1"/>
  <c r="AU85" i="1"/>
  <c r="AV85" i="1"/>
  <c r="AW85" i="1"/>
  <c r="AX85" i="1"/>
  <c r="AY85" i="1"/>
  <c r="AZ85" i="1"/>
  <c r="BA85" i="1"/>
  <c r="BB85" i="1"/>
  <c r="BC85" i="1"/>
  <c r="BD85" i="1"/>
  <c r="AG86" i="1"/>
  <c r="AH86" i="1"/>
  <c r="AI86" i="1"/>
  <c r="AJ86" i="1"/>
  <c r="AK86" i="1"/>
  <c r="AL86" i="1"/>
  <c r="AM86" i="1"/>
  <c r="AN86" i="1"/>
  <c r="AO86" i="1"/>
  <c r="AP86" i="1"/>
  <c r="AQ86" i="1"/>
  <c r="AR86" i="1"/>
  <c r="AS86" i="1"/>
  <c r="AT86" i="1"/>
  <c r="AU86" i="1"/>
  <c r="AV86" i="1"/>
  <c r="AW86" i="1"/>
  <c r="AX86" i="1"/>
  <c r="AY86" i="1"/>
  <c r="AZ86" i="1"/>
  <c r="BA86" i="1"/>
  <c r="BB86" i="1"/>
  <c r="BC86" i="1"/>
  <c r="BD86" i="1"/>
  <c r="AG87" i="1"/>
  <c r="AH87" i="1"/>
  <c r="AI87" i="1"/>
  <c r="AJ87" i="1"/>
  <c r="AK87" i="1"/>
  <c r="AL87" i="1"/>
  <c r="AM87" i="1"/>
  <c r="AN87" i="1"/>
  <c r="AO87" i="1"/>
  <c r="AP87" i="1"/>
  <c r="AQ87" i="1"/>
  <c r="AR87" i="1"/>
  <c r="AS87" i="1"/>
  <c r="AT87" i="1"/>
  <c r="AU87" i="1"/>
  <c r="AV87" i="1"/>
  <c r="AW87" i="1"/>
  <c r="AX87" i="1"/>
  <c r="AY87" i="1"/>
  <c r="AZ87" i="1"/>
  <c r="BA87" i="1"/>
  <c r="BB87" i="1"/>
  <c r="BC87" i="1"/>
  <c r="BD87" i="1"/>
  <c r="AG88" i="1"/>
  <c r="AH88" i="1"/>
  <c r="AI88" i="1"/>
  <c r="AJ88" i="1"/>
  <c r="AK88" i="1"/>
  <c r="AL88" i="1"/>
  <c r="AM88" i="1"/>
  <c r="AN88" i="1"/>
  <c r="AO88" i="1"/>
  <c r="AP88" i="1"/>
  <c r="AQ88" i="1"/>
  <c r="AR88" i="1"/>
  <c r="AS88" i="1"/>
  <c r="AT88" i="1"/>
  <c r="AU88" i="1"/>
  <c r="AV88" i="1"/>
  <c r="AW88" i="1"/>
  <c r="AX88" i="1"/>
  <c r="AY88" i="1"/>
  <c r="AZ88" i="1"/>
  <c r="BA88" i="1"/>
  <c r="BB88" i="1"/>
  <c r="BC88" i="1"/>
  <c r="BD88" i="1"/>
  <c r="AG89" i="1"/>
  <c r="AH89" i="1"/>
  <c r="AI89" i="1"/>
  <c r="AJ89" i="1"/>
  <c r="AK89" i="1"/>
  <c r="AL89" i="1"/>
  <c r="AM89" i="1"/>
  <c r="AN89" i="1"/>
  <c r="AO89" i="1"/>
  <c r="AP89" i="1"/>
  <c r="AQ89" i="1"/>
  <c r="AR89" i="1"/>
  <c r="AS89" i="1"/>
  <c r="AT89" i="1"/>
  <c r="AU89" i="1"/>
  <c r="AV89" i="1"/>
  <c r="AW89" i="1"/>
  <c r="AX89" i="1"/>
  <c r="AY89" i="1"/>
  <c r="AZ89" i="1"/>
  <c r="BA89" i="1"/>
  <c r="BB89" i="1"/>
  <c r="BC89" i="1"/>
  <c r="BD89" i="1"/>
  <c r="AG90" i="1"/>
  <c r="AH90" i="1"/>
  <c r="AI90" i="1"/>
  <c r="AJ90" i="1"/>
  <c r="AK90" i="1"/>
  <c r="AL90" i="1"/>
  <c r="AM90" i="1"/>
  <c r="AN90" i="1"/>
  <c r="AO90" i="1"/>
  <c r="AP90" i="1"/>
  <c r="AQ90" i="1"/>
  <c r="AR90" i="1"/>
  <c r="AS90" i="1"/>
  <c r="AT90" i="1"/>
  <c r="AU90" i="1"/>
  <c r="AV90" i="1"/>
  <c r="AW90" i="1"/>
  <c r="AX90" i="1"/>
  <c r="AY90" i="1"/>
  <c r="AZ90" i="1"/>
  <c r="BA90" i="1"/>
  <c r="BB90" i="1"/>
  <c r="BC90" i="1"/>
  <c r="BD90" i="1"/>
  <c r="AG91" i="1"/>
  <c r="AH91" i="1"/>
  <c r="AI91" i="1"/>
  <c r="AJ91" i="1"/>
  <c r="AK91" i="1"/>
  <c r="AL91" i="1"/>
  <c r="AM91" i="1"/>
  <c r="AN91" i="1"/>
  <c r="AO91" i="1"/>
  <c r="AP91" i="1"/>
  <c r="AQ91" i="1"/>
  <c r="AR91" i="1"/>
  <c r="AS91" i="1"/>
  <c r="AT91" i="1"/>
  <c r="AU91" i="1"/>
  <c r="AV91" i="1"/>
  <c r="AW91" i="1"/>
  <c r="AX91" i="1"/>
  <c r="AY91" i="1"/>
  <c r="AZ91" i="1"/>
  <c r="BA91" i="1"/>
  <c r="BB91" i="1"/>
  <c r="BC91" i="1"/>
  <c r="BD91" i="1"/>
  <c r="AG92" i="1"/>
  <c r="AH92" i="1"/>
  <c r="AI92" i="1"/>
  <c r="AJ92" i="1"/>
  <c r="AK92" i="1"/>
  <c r="AL92" i="1"/>
  <c r="AM92" i="1"/>
  <c r="AN92" i="1"/>
  <c r="AO92" i="1"/>
  <c r="AP92" i="1"/>
  <c r="AQ92" i="1"/>
  <c r="AR92" i="1"/>
  <c r="AS92" i="1"/>
  <c r="AT92" i="1"/>
  <c r="AU92" i="1"/>
  <c r="AV92" i="1"/>
  <c r="AW92" i="1"/>
  <c r="AX92" i="1"/>
  <c r="AY92" i="1"/>
  <c r="AZ92" i="1"/>
  <c r="BA92" i="1"/>
  <c r="BB92" i="1"/>
  <c r="BC92" i="1"/>
  <c r="BD92" i="1"/>
  <c r="AG93" i="1"/>
  <c r="AH93" i="1"/>
  <c r="AI93" i="1"/>
  <c r="AJ93" i="1"/>
  <c r="AK93" i="1"/>
  <c r="AL93" i="1"/>
  <c r="AM93" i="1"/>
  <c r="AN93" i="1"/>
  <c r="AO93" i="1"/>
  <c r="AP93" i="1"/>
  <c r="AQ93" i="1"/>
  <c r="AR93" i="1"/>
  <c r="AS93" i="1"/>
  <c r="AT93" i="1"/>
  <c r="AU93" i="1"/>
  <c r="AV93" i="1"/>
  <c r="AW93" i="1"/>
  <c r="AX93" i="1"/>
  <c r="AY93" i="1"/>
  <c r="AZ93" i="1"/>
  <c r="BA93" i="1"/>
  <c r="BB93" i="1"/>
  <c r="BC93" i="1"/>
  <c r="BD93" i="1"/>
  <c r="AG94" i="1"/>
  <c r="AH94" i="1"/>
  <c r="AI94" i="1"/>
  <c r="AJ94" i="1"/>
  <c r="AK94" i="1"/>
  <c r="AL94" i="1"/>
  <c r="AM94" i="1"/>
  <c r="AN94" i="1"/>
  <c r="AO94" i="1"/>
  <c r="AP94" i="1"/>
  <c r="AQ94" i="1"/>
  <c r="AR94" i="1"/>
  <c r="AS94" i="1"/>
  <c r="AT94" i="1"/>
  <c r="AU94" i="1"/>
  <c r="AV94" i="1"/>
  <c r="AW94" i="1"/>
  <c r="AX94" i="1"/>
  <c r="AY94" i="1"/>
  <c r="AZ94" i="1"/>
  <c r="BA94" i="1"/>
  <c r="BB94" i="1"/>
  <c r="BC94" i="1"/>
  <c r="BD94" i="1"/>
  <c r="AG95" i="1"/>
  <c r="AH95" i="1"/>
  <c r="AI95" i="1"/>
  <c r="AJ95" i="1"/>
  <c r="AK95" i="1"/>
  <c r="AL95" i="1"/>
  <c r="AM95" i="1"/>
  <c r="AN95" i="1"/>
  <c r="AO95" i="1"/>
  <c r="AP95" i="1"/>
  <c r="AQ95" i="1"/>
  <c r="AR95" i="1"/>
  <c r="AS95" i="1"/>
  <c r="AT95" i="1"/>
  <c r="AU95" i="1"/>
  <c r="AV95" i="1"/>
  <c r="AW95" i="1"/>
  <c r="AX95" i="1"/>
  <c r="AY95" i="1"/>
  <c r="AZ95" i="1"/>
  <c r="BA95" i="1"/>
  <c r="BB95" i="1"/>
  <c r="BC95" i="1"/>
  <c r="BD95" i="1"/>
  <c r="AG96" i="1"/>
  <c r="AH96" i="1"/>
  <c r="AI96" i="1"/>
  <c r="AJ96" i="1"/>
  <c r="AK96" i="1"/>
  <c r="AL96" i="1"/>
  <c r="AM96" i="1"/>
  <c r="AN96" i="1"/>
  <c r="AO96" i="1"/>
  <c r="AP96" i="1"/>
  <c r="AQ96" i="1"/>
  <c r="AR96" i="1"/>
  <c r="AS96" i="1"/>
  <c r="AT96" i="1"/>
  <c r="AU96" i="1"/>
  <c r="AV96" i="1"/>
  <c r="AW96" i="1"/>
  <c r="AX96" i="1"/>
  <c r="AY96" i="1"/>
  <c r="AZ96" i="1"/>
  <c r="BA96" i="1"/>
  <c r="BB96" i="1"/>
  <c r="BC96" i="1"/>
  <c r="BD96" i="1"/>
  <c r="AG97" i="1"/>
  <c r="AH97" i="1"/>
  <c r="AI97" i="1"/>
  <c r="AJ97" i="1"/>
  <c r="AK97" i="1"/>
  <c r="AL97" i="1"/>
  <c r="AM97" i="1"/>
  <c r="AN97" i="1"/>
  <c r="AO97" i="1"/>
  <c r="AP97" i="1"/>
  <c r="AQ97" i="1"/>
  <c r="AR97" i="1"/>
  <c r="AS97" i="1"/>
  <c r="AT97" i="1"/>
  <c r="AU97" i="1"/>
  <c r="AV97" i="1"/>
  <c r="AW97" i="1"/>
  <c r="AX97" i="1"/>
  <c r="AY97" i="1"/>
  <c r="AZ97" i="1"/>
  <c r="BA97" i="1"/>
  <c r="BB97" i="1"/>
  <c r="BC97" i="1"/>
  <c r="BD97" i="1"/>
  <c r="AG98" i="1"/>
  <c r="AH98" i="1"/>
  <c r="AI98" i="1"/>
  <c r="AJ98" i="1"/>
  <c r="AK98" i="1"/>
  <c r="AL98" i="1"/>
  <c r="AM98" i="1"/>
  <c r="AN98" i="1"/>
  <c r="AO98" i="1"/>
  <c r="AP98" i="1"/>
  <c r="AQ98" i="1"/>
  <c r="AR98" i="1"/>
  <c r="AS98" i="1"/>
  <c r="AT98" i="1"/>
  <c r="AU98" i="1"/>
  <c r="AV98" i="1"/>
  <c r="AW98" i="1"/>
  <c r="AX98" i="1"/>
  <c r="AY98" i="1"/>
  <c r="AZ98" i="1"/>
  <c r="BA98" i="1"/>
  <c r="BB98" i="1"/>
  <c r="BC98" i="1"/>
  <c r="BD98" i="1"/>
  <c r="AG99" i="1"/>
  <c r="AH99" i="1"/>
  <c r="AI99" i="1"/>
  <c r="AJ99" i="1"/>
  <c r="AK99" i="1"/>
  <c r="AL99" i="1"/>
  <c r="AM99" i="1"/>
  <c r="AN99" i="1"/>
  <c r="AO99" i="1"/>
  <c r="AP99" i="1"/>
  <c r="AQ99" i="1"/>
  <c r="AR99" i="1"/>
  <c r="AS99" i="1"/>
  <c r="AT99" i="1"/>
  <c r="AU99" i="1"/>
  <c r="AV99" i="1"/>
  <c r="AW99" i="1"/>
  <c r="AX99" i="1"/>
  <c r="AY99" i="1"/>
  <c r="AZ99" i="1"/>
  <c r="BA99" i="1"/>
  <c r="BB99" i="1"/>
  <c r="BC99" i="1"/>
  <c r="BD99" i="1"/>
  <c r="AG100" i="1"/>
  <c r="AH100" i="1"/>
  <c r="AI100" i="1"/>
  <c r="AJ100" i="1"/>
  <c r="AK100" i="1"/>
  <c r="AL100" i="1"/>
  <c r="AM100" i="1"/>
  <c r="AN100" i="1"/>
  <c r="AO100" i="1"/>
  <c r="AP100" i="1"/>
  <c r="AQ100" i="1"/>
  <c r="AR100" i="1"/>
  <c r="AS100" i="1"/>
  <c r="AT100" i="1"/>
  <c r="AU100" i="1"/>
  <c r="AV100" i="1"/>
  <c r="AW100" i="1"/>
  <c r="AX100" i="1"/>
  <c r="AY100" i="1"/>
  <c r="AZ100" i="1"/>
  <c r="BA100" i="1"/>
  <c r="BB100" i="1"/>
  <c r="BC100" i="1"/>
  <c r="BD100" i="1"/>
  <c r="AG101" i="1"/>
  <c r="AH101" i="1"/>
  <c r="AI101" i="1"/>
  <c r="AJ101" i="1"/>
  <c r="AK101" i="1"/>
  <c r="AL101" i="1"/>
  <c r="AM101" i="1"/>
  <c r="AN101" i="1"/>
  <c r="AO101" i="1"/>
  <c r="AP101" i="1"/>
  <c r="AQ101" i="1"/>
  <c r="AR101" i="1"/>
  <c r="AS101" i="1"/>
  <c r="AT101" i="1"/>
  <c r="AU101" i="1"/>
  <c r="AV101" i="1"/>
  <c r="AW101" i="1"/>
  <c r="AX101" i="1"/>
  <c r="AY101" i="1"/>
  <c r="AZ101" i="1"/>
  <c r="BA101" i="1"/>
  <c r="BB101" i="1"/>
  <c r="BC101" i="1"/>
  <c r="BD101" i="1"/>
  <c r="AG102" i="1"/>
  <c r="AH102" i="1"/>
  <c r="AI102" i="1"/>
  <c r="AJ102" i="1"/>
  <c r="AK102" i="1"/>
  <c r="AL102" i="1"/>
  <c r="AM102" i="1"/>
  <c r="AN102" i="1"/>
  <c r="AO102" i="1"/>
  <c r="AP102" i="1"/>
  <c r="AQ102" i="1"/>
  <c r="AR102" i="1"/>
  <c r="AS102" i="1"/>
  <c r="AT102" i="1"/>
  <c r="AU102" i="1"/>
  <c r="AV102" i="1"/>
  <c r="AW102" i="1"/>
  <c r="AX102" i="1"/>
  <c r="AY102" i="1"/>
  <c r="AZ102" i="1"/>
  <c r="BA102" i="1"/>
  <c r="BB102" i="1"/>
  <c r="BC102" i="1"/>
  <c r="BD102" i="1"/>
  <c r="AG103" i="1"/>
  <c r="AH103" i="1"/>
  <c r="AI103" i="1"/>
  <c r="AJ103" i="1"/>
  <c r="AK103" i="1"/>
  <c r="AL103" i="1"/>
  <c r="AM103" i="1"/>
  <c r="AN103" i="1"/>
  <c r="AO103" i="1"/>
  <c r="AP103" i="1"/>
  <c r="AQ103" i="1"/>
  <c r="AR103" i="1"/>
  <c r="AS103" i="1"/>
  <c r="AT103" i="1"/>
  <c r="AU103" i="1"/>
  <c r="AV103" i="1"/>
  <c r="AW103" i="1"/>
  <c r="AX103" i="1"/>
  <c r="AY103" i="1"/>
  <c r="AZ103" i="1"/>
  <c r="BA103" i="1"/>
  <c r="BB103" i="1"/>
  <c r="BC103" i="1"/>
  <c r="BD103" i="1"/>
  <c r="AG104" i="1"/>
  <c r="AH104" i="1"/>
  <c r="AI104" i="1"/>
  <c r="AJ104" i="1"/>
  <c r="AK104" i="1"/>
  <c r="AL104" i="1"/>
  <c r="AM104" i="1"/>
  <c r="AN104" i="1"/>
  <c r="AO104" i="1"/>
  <c r="AP104" i="1"/>
  <c r="AQ104" i="1"/>
  <c r="AR104" i="1"/>
  <c r="AS104" i="1"/>
  <c r="AT104" i="1"/>
  <c r="AU104" i="1"/>
  <c r="AV104" i="1"/>
  <c r="AW104" i="1"/>
  <c r="AX104" i="1"/>
  <c r="AY104" i="1"/>
  <c r="AZ104" i="1"/>
  <c r="BA104" i="1"/>
  <c r="BB104" i="1"/>
  <c r="BC104" i="1"/>
  <c r="BD104" i="1"/>
  <c r="AG105" i="1"/>
  <c r="AH105" i="1"/>
  <c r="AI105" i="1"/>
  <c r="AJ105" i="1"/>
  <c r="AK105" i="1"/>
  <c r="AL105" i="1"/>
  <c r="AM105" i="1"/>
  <c r="AN105" i="1"/>
  <c r="AO105" i="1"/>
  <c r="AP105" i="1"/>
  <c r="AQ105" i="1"/>
  <c r="AR105" i="1"/>
  <c r="AS105" i="1"/>
  <c r="AT105" i="1"/>
  <c r="AU105" i="1"/>
  <c r="AV105" i="1"/>
  <c r="AW105" i="1"/>
  <c r="AX105" i="1"/>
  <c r="AY105" i="1"/>
  <c r="AZ105" i="1"/>
  <c r="BA105" i="1"/>
  <c r="BB105" i="1"/>
  <c r="BC105" i="1"/>
  <c r="BD105" i="1"/>
  <c r="AG106" i="1"/>
  <c r="AH106" i="1"/>
  <c r="AI106" i="1"/>
  <c r="AJ106" i="1"/>
  <c r="AK106" i="1"/>
  <c r="AL106" i="1"/>
  <c r="AM106" i="1"/>
  <c r="AN106" i="1"/>
  <c r="AO106" i="1"/>
  <c r="AP106" i="1"/>
  <c r="AQ106" i="1"/>
  <c r="AR106" i="1"/>
  <c r="AS106" i="1"/>
  <c r="AT106" i="1"/>
  <c r="AU106" i="1"/>
  <c r="AV106" i="1"/>
  <c r="AW106" i="1"/>
  <c r="AX106" i="1"/>
  <c r="AY106" i="1"/>
  <c r="AZ106" i="1"/>
  <c r="BA106" i="1"/>
  <c r="BB106" i="1"/>
  <c r="BC106" i="1"/>
  <c r="BD106" i="1"/>
  <c r="AG107" i="1"/>
  <c r="AH107" i="1"/>
  <c r="AI107" i="1"/>
  <c r="AJ107" i="1"/>
  <c r="AK107" i="1"/>
  <c r="AL107" i="1"/>
  <c r="AM107" i="1"/>
  <c r="AN107" i="1"/>
  <c r="AO107" i="1"/>
  <c r="AP107" i="1"/>
  <c r="AQ107" i="1"/>
  <c r="AR107" i="1"/>
  <c r="AS107" i="1"/>
  <c r="AT107" i="1"/>
  <c r="AU107" i="1"/>
  <c r="AV107" i="1"/>
  <c r="AW107" i="1"/>
  <c r="AX107" i="1"/>
  <c r="AY107" i="1"/>
  <c r="AZ107" i="1"/>
  <c r="BA107" i="1"/>
  <c r="BB107" i="1"/>
  <c r="BC107" i="1"/>
  <c r="BD107" i="1"/>
  <c r="AG108" i="1"/>
  <c r="AH108" i="1"/>
  <c r="AI108" i="1"/>
  <c r="AJ108" i="1"/>
  <c r="AK108" i="1"/>
  <c r="AL108" i="1"/>
  <c r="AM108" i="1"/>
  <c r="AN108" i="1"/>
  <c r="AO108" i="1"/>
  <c r="AP108" i="1"/>
  <c r="AQ108" i="1"/>
  <c r="AR108" i="1"/>
  <c r="AS108" i="1"/>
  <c r="AT108" i="1"/>
  <c r="AU108" i="1"/>
  <c r="AV108" i="1"/>
  <c r="AW108" i="1"/>
  <c r="AX108" i="1"/>
  <c r="AY108" i="1"/>
  <c r="AZ108" i="1"/>
  <c r="BA108" i="1"/>
  <c r="BB108" i="1"/>
  <c r="BC108" i="1"/>
  <c r="BD108" i="1"/>
  <c r="AG109" i="1"/>
  <c r="AH109" i="1"/>
  <c r="AI109" i="1"/>
  <c r="AJ109" i="1"/>
  <c r="AK109" i="1"/>
  <c r="AL109" i="1"/>
  <c r="AM109" i="1"/>
  <c r="AN109" i="1"/>
  <c r="AO109" i="1"/>
  <c r="AP109" i="1"/>
  <c r="AQ109" i="1"/>
  <c r="AR109" i="1"/>
  <c r="AS109" i="1"/>
  <c r="AT109" i="1"/>
  <c r="AU109" i="1"/>
  <c r="AV109" i="1"/>
  <c r="AW109" i="1"/>
  <c r="AX109" i="1"/>
  <c r="AY109" i="1"/>
  <c r="AZ109" i="1"/>
  <c r="BA109" i="1"/>
  <c r="BB109" i="1"/>
  <c r="BC109" i="1"/>
  <c r="BD109" i="1"/>
  <c r="AG110" i="1"/>
  <c r="AH110" i="1"/>
  <c r="AI110" i="1"/>
  <c r="AJ110" i="1"/>
  <c r="AK110" i="1"/>
  <c r="AL110" i="1"/>
  <c r="AM110" i="1"/>
  <c r="AN110" i="1"/>
  <c r="AO110" i="1"/>
  <c r="AP110" i="1"/>
  <c r="AQ110" i="1"/>
  <c r="AR110" i="1"/>
  <c r="AS110" i="1"/>
  <c r="AT110" i="1"/>
  <c r="AU110" i="1"/>
  <c r="AV110" i="1"/>
  <c r="AW110" i="1"/>
  <c r="AX110" i="1"/>
  <c r="AY110" i="1"/>
  <c r="AZ110" i="1"/>
  <c r="BA110" i="1"/>
  <c r="BB110" i="1"/>
  <c r="BC110" i="1"/>
  <c r="BD110" i="1"/>
  <c r="AG111" i="1"/>
  <c r="AH111" i="1"/>
  <c r="AI111" i="1"/>
  <c r="AJ111" i="1"/>
  <c r="AK111" i="1"/>
  <c r="AL111" i="1"/>
  <c r="AM111" i="1"/>
  <c r="AN111" i="1"/>
  <c r="AO111" i="1"/>
  <c r="AP111" i="1"/>
  <c r="AQ111" i="1"/>
  <c r="AR111" i="1"/>
  <c r="AS111" i="1"/>
  <c r="AT111" i="1"/>
  <c r="AU111" i="1"/>
  <c r="AV111" i="1"/>
  <c r="AW111" i="1"/>
  <c r="AX111" i="1"/>
  <c r="AY111" i="1"/>
  <c r="AZ111" i="1"/>
  <c r="BA111" i="1"/>
  <c r="BB111" i="1"/>
  <c r="BC111" i="1"/>
  <c r="BD111" i="1"/>
  <c r="AG112" i="1"/>
  <c r="AH112" i="1"/>
  <c r="AI112" i="1"/>
  <c r="AJ112" i="1"/>
  <c r="AK112" i="1"/>
  <c r="AL112" i="1"/>
  <c r="AM112" i="1"/>
  <c r="AN112" i="1"/>
  <c r="AO112" i="1"/>
  <c r="AP112" i="1"/>
  <c r="AQ112" i="1"/>
  <c r="AR112" i="1"/>
  <c r="AS112" i="1"/>
  <c r="AT112" i="1"/>
  <c r="AU112" i="1"/>
  <c r="AV112" i="1"/>
  <c r="AW112" i="1"/>
  <c r="AX112" i="1"/>
  <c r="AY112" i="1"/>
  <c r="AZ112" i="1"/>
  <c r="BA112" i="1"/>
  <c r="BB112" i="1"/>
  <c r="BC112" i="1"/>
  <c r="BD112" i="1"/>
  <c r="AG113" i="1"/>
  <c r="AH113" i="1"/>
  <c r="AI113" i="1"/>
  <c r="AJ113" i="1"/>
  <c r="AK113" i="1"/>
  <c r="AL113" i="1"/>
  <c r="AM113" i="1"/>
  <c r="AN113" i="1"/>
  <c r="AO113" i="1"/>
  <c r="AP113" i="1"/>
  <c r="AQ113" i="1"/>
  <c r="AR113" i="1"/>
  <c r="AS113" i="1"/>
  <c r="AT113" i="1"/>
  <c r="AU113" i="1"/>
  <c r="AV113" i="1"/>
  <c r="AW113" i="1"/>
  <c r="AX113" i="1"/>
  <c r="AY113" i="1"/>
  <c r="AZ113" i="1"/>
  <c r="BA113" i="1"/>
  <c r="BB113" i="1"/>
  <c r="BC113" i="1"/>
  <c r="BD113" i="1"/>
  <c r="AG114" i="1"/>
  <c r="AH114" i="1"/>
  <c r="AI114" i="1"/>
  <c r="AJ114" i="1"/>
  <c r="AK114" i="1"/>
  <c r="AL114" i="1"/>
  <c r="AM114" i="1"/>
  <c r="AN114" i="1"/>
  <c r="AO114" i="1"/>
  <c r="AP114" i="1"/>
  <c r="AQ114" i="1"/>
  <c r="AR114" i="1"/>
  <c r="AS114" i="1"/>
  <c r="AT114" i="1"/>
  <c r="AU114" i="1"/>
  <c r="AV114" i="1"/>
  <c r="AW114" i="1"/>
  <c r="AX114" i="1"/>
  <c r="AY114" i="1"/>
  <c r="AZ114" i="1"/>
  <c r="BA114" i="1"/>
  <c r="BB114" i="1"/>
  <c r="BC114" i="1"/>
  <c r="BD114" i="1"/>
  <c r="AG115" i="1"/>
  <c r="AH115" i="1"/>
  <c r="AI115" i="1"/>
  <c r="AJ115" i="1"/>
  <c r="AK115" i="1"/>
  <c r="AL115" i="1"/>
  <c r="AM115" i="1"/>
  <c r="AN115" i="1"/>
  <c r="AO115" i="1"/>
  <c r="AP115" i="1"/>
  <c r="AQ115" i="1"/>
  <c r="AR115" i="1"/>
  <c r="AS115" i="1"/>
  <c r="AT115" i="1"/>
  <c r="AU115" i="1"/>
  <c r="AV115" i="1"/>
  <c r="AW115" i="1"/>
  <c r="AX115" i="1"/>
  <c r="AY115" i="1"/>
  <c r="AZ115" i="1"/>
  <c r="BA115" i="1"/>
  <c r="BB115" i="1"/>
  <c r="BC115" i="1"/>
  <c r="BD115" i="1"/>
  <c r="AG116" i="1"/>
  <c r="AH116" i="1"/>
  <c r="AI116" i="1"/>
  <c r="AJ116" i="1"/>
  <c r="AK116" i="1"/>
  <c r="AL116" i="1"/>
  <c r="AM116" i="1"/>
  <c r="AN116" i="1"/>
  <c r="AO116" i="1"/>
  <c r="AP116" i="1"/>
  <c r="AQ116" i="1"/>
  <c r="AR116" i="1"/>
  <c r="AS116" i="1"/>
  <c r="AT116" i="1"/>
  <c r="AU116" i="1"/>
  <c r="AV116" i="1"/>
  <c r="AW116" i="1"/>
  <c r="AX116" i="1"/>
  <c r="AY116" i="1"/>
  <c r="AZ116" i="1"/>
  <c r="BA116" i="1"/>
  <c r="BB116" i="1"/>
  <c r="BC116" i="1"/>
  <c r="BD116" i="1"/>
  <c r="AG117" i="1"/>
  <c r="AH117" i="1"/>
  <c r="AI117" i="1"/>
  <c r="AJ117" i="1"/>
  <c r="AK117" i="1"/>
  <c r="AL117" i="1"/>
  <c r="AM117" i="1"/>
  <c r="AN117" i="1"/>
  <c r="AO117" i="1"/>
  <c r="AP117" i="1"/>
  <c r="AQ117" i="1"/>
  <c r="AR117" i="1"/>
  <c r="AS117" i="1"/>
  <c r="AT117" i="1"/>
  <c r="AU117" i="1"/>
  <c r="AV117" i="1"/>
  <c r="AW117" i="1"/>
  <c r="AX117" i="1"/>
  <c r="AY117" i="1"/>
  <c r="AZ117" i="1"/>
  <c r="BA117" i="1"/>
  <c r="BB117" i="1"/>
  <c r="BC117" i="1"/>
  <c r="BD117" i="1"/>
  <c r="AG118" i="1"/>
  <c r="AH118" i="1"/>
  <c r="AI118" i="1"/>
  <c r="AJ118" i="1"/>
  <c r="AK118" i="1"/>
  <c r="AL118" i="1"/>
  <c r="AM118" i="1"/>
  <c r="AN118" i="1"/>
  <c r="AO118" i="1"/>
  <c r="AP118" i="1"/>
  <c r="AQ118" i="1"/>
  <c r="AR118" i="1"/>
  <c r="AS118" i="1"/>
  <c r="AT118" i="1"/>
  <c r="AU118" i="1"/>
  <c r="AV118" i="1"/>
  <c r="AW118" i="1"/>
  <c r="AX118" i="1"/>
  <c r="AY118" i="1"/>
  <c r="AZ118" i="1"/>
  <c r="BA118" i="1"/>
  <c r="BB118" i="1"/>
  <c r="BC118" i="1"/>
  <c r="BD118" i="1"/>
  <c r="AG119" i="1"/>
  <c r="AH119" i="1"/>
  <c r="AI119" i="1"/>
  <c r="AJ119" i="1"/>
  <c r="AK119" i="1"/>
  <c r="AL119" i="1"/>
  <c r="AM119" i="1"/>
  <c r="AN119" i="1"/>
  <c r="AO119" i="1"/>
  <c r="AP119" i="1"/>
  <c r="AQ119" i="1"/>
  <c r="AR119" i="1"/>
  <c r="AS119" i="1"/>
  <c r="AT119" i="1"/>
  <c r="AU119" i="1"/>
  <c r="AV119" i="1"/>
  <c r="AW119" i="1"/>
  <c r="AX119" i="1"/>
  <c r="AY119" i="1"/>
  <c r="AZ119" i="1"/>
  <c r="BA119" i="1"/>
  <c r="BB119" i="1"/>
  <c r="BC119" i="1"/>
  <c r="BD119" i="1"/>
  <c r="AG120" i="1"/>
  <c r="AH120" i="1"/>
  <c r="AI120" i="1"/>
  <c r="AJ120" i="1"/>
  <c r="AK120" i="1"/>
  <c r="AL120" i="1"/>
  <c r="AM120" i="1"/>
  <c r="AN120" i="1"/>
  <c r="AO120" i="1"/>
  <c r="AP120" i="1"/>
  <c r="AQ120" i="1"/>
  <c r="AR120" i="1"/>
  <c r="AS120" i="1"/>
  <c r="AT120" i="1"/>
  <c r="AU120" i="1"/>
  <c r="AV120" i="1"/>
  <c r="AW120" i="1"/>
  <c r="AX120" i="1"/>
  <c r="AY120" i="1"/>
  <c r="AZ120" i="1"/>
  <c r="BA120" i="1"/>
  <c r="BB120" i="1"/>
  <c r="BC120" i="1"/>
  <c r="BD120" i="1"/>
  <c r="AG121" i="1"/>
  <c r="AH121" i="1"/>
  <c r="AI121" i="1"/>
  <c r="AJ121" i="1"/>
  <c r="AK121" i="1"/>
  <c r="AL121" i="1"/>
  <c r="AM121" i="1"/>
  <c r="AN121" i="1"/>
  <c r="AO121" i="1"/>
  <c r="AP121" i="1"/>
  <c r="AQ121" i="1"/>
  <c r="AR121" i="1"/>
  <c r="AS121" i="1"/>
  <c r="AT121" i="1"/>
  <c r="AU121" i="1"/>
  <c r="AV121" i="1"/>
  <c r="AW121" i="1"/>
  <c r="AX121" i="1"/>
  <c r="AY121" i="1"/>
  <c r="AZ121" i="1"/>
  <c r="BA121" i="1"/>
  <c r="BB121" i="1"/>
  <c r="BC121" i="1"/>
  <c r="BD121" i="1"/>
  <c r="AG122" i="1"/>
  <c r="AH122" i="1"/>
  <c r="AI122" i="1"/>
  <c r="AJ122" i="1"/>
  <c r="AK122" i="1"/>
  <c r="AL122" i="1"/>
  <c r="AM122" i="1"/>
  <c r="AN122" i="1"/>
  <c r="AO122" i="1"/>
  <c r="AP122" i="1"/>
  <c r="AQ122" i="1"/>
  <c r="AR122" i="1"/>
  <c r="AS122" i="1"/>
  <c r="AT122" i="1"/>
  <c r="AU122" i="1"/>
  <c r="AV122" i="1"/>
  <c r="AW122" i="1"/>
  <c r="AX122" i="1"/>
  <c r="AY122" i="1"/>
  <c r="AZ122" i="1"/>
  <c r="BA122" i="1"/>
  <c r="BB122" i="1"/>
  <c r="BC122" i="1"/>
  <c r="BD122" i="1"/>
  <c r="AG123" i="1"/>
  <c r="AH123" i="1"/>
  <c r="AI123" i="1"/>
  <c r="AJ123" i="1"/>
  <c r="AK123" i="1"/>
  <c r="AL123" i="1"/>
  <c r="AM123" i="1"/>
  <c r="AN123" i="1"/>
  <c r="AO123" i="1"/>
  <c r="AP123" i="1"/>
  <c r="AQ123" i="1"/>
  <c r="AR123" i="1"/>
  <c r="AS123" i="1"/>
  <c r="AT123" i="1"/>
  <c r="AU123" i="1"/>
  <c r="AV123" i="1"/>
  <c r="AW123" i="1"/>
  <c r="AX123" i="1"/>
  <c r="AY123" i="1"/>
  <c r="AZ123" i="1"/>
  <c r="BA123" i="1"/>
  <c r="BB123" i="1"/>
  <c r="BC123" i="1"/>
  <c r="BD123" i="1"/>
  <c r="AG124" i="1"/>
  <c r="AH124" i="1"/>
  <c r="AI124" i="1"/>
  <c r="AJ124" i="1"/>
  <c r="AK124" i="1"/>
  <c r="AL124" i="1"/>
  <c r="AM124" i="1"/>
  <c r="AN124" i="1"/>
  <c r="AO124" i="1"/>
  <c r="AP124" i="1"/>
  <c r="AQ124" i="1"/>
  <c r="AR124" i="1"/>
  <c r="AS124" i="1"/>
  <c r="AT124" i="1"/>
  <c r="AU124" i="1"/>
  <c r="AV124" i="1"/>
  <c r="AW124" i="1"/>
  <c r="AX124" i="1"/>
  <c r="AY124" i="1"/>
  <c r="AZ124" i="1"/>
  <c r="BA124" i="1"/>
  <c r="BB124" i="1"/>
  <c r="BC124" i="1"/>
  <c r="BD124" i="1"/>
  <c r="AG125" i="1"/>
  <c r="AH125" i="1"/>
  <c r="AI125" i="1"/>
  <c r="AJ125" i="1"/>
  <c r="AK125" i="1"/>
  <c r="AL125" i="1"/>
  <c r="AM125" i="1"/>
  <c r="AN125" i="1"/>
  <c r="AO125" i="1"/>
  <c r="AP125" i="1"/>
  <c r="AQ125" i="1"/>
  <c r="AR125" i="1"/>
  <c r="AS125" i="1"/>
  <c r="AT125" i="1"/>
  <c r="AU125" i="1"/>
  <c r="AV125" i="1"/>
  <c r="AW125" i="1"/>
  <c r="AX125" i="1"/>
  <c r="AY125" i="1"/>
  <c r="AZ125" i="1"/>
  <c r="BA125" i="1"/>
  <c r="BB125" i="1"/>
  <c r="BC125" i="1"/>
  <c r="BD125" i="1"/>
  <c r="AG126" i="1"/>
  <c r="AH126" i="1"/>
  <c r="AI126" i="1"/>
  <c r="AJ126" i="1"/>
  <c r="AK126" i="1"/>
  <c r="AL126" i="1"/>
  <c r="AM126" i="1"/>
  <c r="AN126" i="1"/>
  <c r="AO126" i="1"/>
  <c r="AP126" i="1"/>
  <c r="AQ126" i="1"/>
  <c r="AR126" i="1"/>
  <c r="AS126" i="1"/>
  <c r="AT126" i="1"/>
  <c r="AU126" i="1"/>
  <c r="AV126" i="1"/>
  <c r="AW126" i="1"/>
  <c r="AX126" i="1"/>
  <c r="AY126" i="1"/>
  <c r="AZ126" i="1"/>
  <c r="BA126" i="1"/>
  <c r="BB126" i="1"/>
  <c r="BC126" i="1"/>
  <c r="BD126" i="1"/>
  <c r="AG127" i="1"/>
  <c r="AH127" i="1"/>
  <c r="AI127" i="1"/>
  <c r="AJ127" i="1"/>
  <c r="AK127" i="1"/>
  <c r="AL127" i="1"/>
  <c r="AM127" i="1"/>
  <c r="AN127" i="1"/>
  <c r="AO127" i="1"/>
  <c r="AP127" i="1"/>
  <c r="AQ127" i="1"/>
  <c r="AR127" i="1"/>
  <c r="AS127" i="1"/>
  <c r="AT127" i="1"/>
  <c r="AU127" i="1"/>
  <c r="AV127" i="1"/>
  <c r="AW127" i="1"/>
  <c r="AX127" i="1"/>
  <c r="AY127" i="1"/>
  <c r="AZ127" i="1"/>
  <c r="BA127" i="1"/>
  <c r="BB127" i="1"/>
  <c r="BC127" i="1"/>
  <c r="BD127" i="1"/>
  <c r="AG128" i="1"/>
  <c r="AH128" i="1"/>
  <c r="AI128" i="1"/>
  <c r="AJ128" i="1"/>
  <c r="AK128" i="1"/>
  <c r="AL128" i="1"/>
  <c r="AM128" i="1"/>
  <c r="AN128" i="1"/>
  <c r="AO128" i="1"/>
  <c r="AP128" i="1"/>
  <c r="AQ128" i="1"/>
  <c r="AR128" i="1"/>
  <c r="AS128" i="1"/>
  <c r="AT128" i="1"/>
  <c r="AU128" i="1"/>
  <c r="AV128" i="1"/>
  <c r="AW128" i="1"/>
  <c r="AX128" i="1"/>
  <c r="AY128" i="1"/>
  <c r="AZ128" i="1"/>
  <c r="BA128" i="1"/>
  <c r="BB128" i="1"/>
  <c r="BC128" i="1"/>
  <c r="BD128" i="1"/>
  <c r="AG129" i="1"/>
  <c r="AH129" i="1"/>
  <c r="AI129" i="1"/>
  <c r="AJ129" i="1"/>
  <c r="AK129" i="1"/>
  <c r="AL129" i="1"/>
  <c r="AM129" i="1"/>
  <c r="AN129" i="1"/>
  <c r="AO129" i="1"/>
  <c r="AP129" i="1"/>
  <c r="AQ129" i="1"/>
  <c r="AR129" i="1"/>
  <c r="AS129" i="1"/>
  <c r="AT129" i="1"/>
  <c r="AU129" i="1"/>
  <c r="AV129" i="1"/>
  <c r="AW129" i="1"/>
  <c r="AX129" i="1"/>
  <c r="AY129" i="1"/>
  <c r="AZ129" i="1"/>
  <c r="BA129" i="1"/>
  <c r="BB129" i="1"/>
  <c r="BC129" i="1"/>
  <c r="BD129" i="1"/>
  <c r="AG130" i="1"/>
  <c r="AH130" i="1"/>
  <c r="AI130" i="1"/>
  <c r="AJ130" i="1"/>
  <c r="AK130" i="1"/>
  <c r="AL130" i="1"/>
  <c r="AM130" i="1"/>
  <c r="AN130" i="1"/>
  <c r="AO130" i="1"/>
  <c r="AP130" i="1"/>
  <c r="AQ130" i="1"/>
  <c r="AR130" i="1"/>
  <c r="AS130" i="1"/>
  <c r="AT130" i="1"/>
  <c r="AU130" i="1"/>
  <c r="AV130" i="1"/>
  <c r="AW130" i="1"/>
  <c r="AX130" i="1"/>
  <c r="AY130" i="1"/>
  <c r="AZ130" i="1"/>
  <c r="BA130" i="1"/>
  <c r="BB130" i="1"/>
  <c r="BC130" i="1"/>
  <c r="BD130" i="1"/>
  <c r="AG131" i="1"/>
  <c r="AH131" i="1"/>
  <c r="AI131" i="1"/>
  <c r="AJ131" i="1"/>
  <c r="AK131" i="1"/>
  <c r="AL131" i="1"/>
  <c r="AM131" i="1"/>
  <c r="AN131" i="1"/>
  <c r="AO131" i="1"/>
  <c r="AP131" i="1"/>
  <c r="AQ131" i="1"/>
  <c r="AR131" i="1"/>
  <c r="AS131" i="1"/>
  <c r="AT131" i="1"/>
  <c r="AU131" i="1"/>
  <c r="AV131" i="1"/>
  <c r="AW131" i="1"/>
  <c r="AX131" i="1"/>
  <c r="AY131" i="1"/>
  <c r="AZ131" i="1"/>
  <c r="BA131" i="1"/>
  <c r="BB131" i="1"/>
  <c r="BC131" i="1"/>
  <c r="BD131" i="1"/>
  <c r="AG132" i="1"/>
  <c r="AH132" i="1"/>
  <c r="AI132" i="1"/>
  <c r="AJ132" i="1"/>
  <c r="AK132" i="1"/>
  <c r="AL132" i="1"/>
  <c r="AM132" i="1"/>
  <c r="AN132" i="1"/>
  <c r="AO132" i="1"/>
  <c r="AP132" i="1"/>
  <c r="AQ132" i="1"/>
  <c r="AR132" i="1"/>
  <c r="AS132" i="1"/>
  <c r="AT132" i="1"/>
  <c r="AU132" i="1"/>
  <c r="AV132" i="1"/>
  <c r="AW132" i="1"/>
  <c r="AX132" i="1"/>
  <c r="AY132" i="1"/>
  <c r="AZ132" i="1"/>
  <c r="BA132" i="1"/>
  <c r="BB132" i="1"/>
  <c r="BC132" i="1"/>
  <c r="BD132" i="1"/>
  <c r="AG133" i="1"/>
  <c r="AH133" i="1"/>
  <c r="AI133" i="1"/>
  <c r="AJ133" i="1"/>
  <c r="AK133" i="1"/>
  <c r="AL133" i="1"/>
  <c r="AM133" i="1"/>
  <c r="AN133" i="1"/>
  <c r="AO133" i="1"/>
  <c r="AP133" i="1"/>
  <c r="AQ133" i="1"/>
  <c r="AR133" i="1"/>
  <c r="AS133" i="1"/>
  <c r="AT133" i="1"/>
  <c r="AU133" i="1"/>
  <c r="AV133" i="1"/>
  <c r="AW133" i="1"/>
  <c r="AX133" i="1"/>
  <c r="AY133" i="1"/>
  <c r="AZ133" i="1"/>
  <c r="BA133" i="1"/>
  <c r="BB133" i="1"/>
  <c r="BC133" i="1"/>
  <c r="BD133" i="1"/>
  <c r="AG134" i="1"/>
  <c r="AH134" i="1"/>
  <c r="AI134" i="1"/>
  <c r="AJ134" i="1"/>
  <c r="AK134" i="1"/>
  <c r="AL134" i="1"/>
  <c r="AM134" i="1"/>
  <c r="AN134" i="1"/>
  <c r="AO134" i="1"/>
  <c r="AP134" i="1"/>
  <c r="AQ134" i="1"/>
  <c r="AR134" i="1"/>
  <c r="AS134" i="1"/>
  <c r="AT134" i="1"/>
  <c r="AU134" i="1"/>
  <c r="AV134" i="1"/>
  <c r="AW134" i="1"/>
  <c r="AX134" i="1"/>
  <c r="AY134" i="1"/>
  <c r="AZ134" i="1"/>
  <c r="BA134" i="1"/>
  <c r="BB134" i="1"/>
  <c r="BC134" i="1"/>
  <c r="BD134" i="1"/>
  <c r="AG135" i="1"/>
  <c r="AH135" i="1"/>
  <c r="AI135" i="1"/>
  <c r="AJ135" i="1"/>
  <c r="AK135" i="1"/>
  <c r="AL135" i="1"/>
  <c r="AM135" i="1"/>
  <c r="AN135" i="1"/>
  <c r="AO135" i="1"/>
  <c r="AP135" i="1"/>
  <c r="AQ135" i="1"/>
  <c r="AR135" i="1"/>
  <c r="AS135" i="1"/>
  <c r="AT135" i="1"/>
  <c r="AU135" i="1"/>
  <c r="AV135" i="1"/>
  <c r="AW135" i="1"/>
  <c r="AX135" i="1"/>
  <c r="AY135" i="1"/>
  <c r="AZ135" i="1"/>
  <c r="BA135" i="1"/>
  <c r="BB135" i="1"/>
  <c r="BC135" i="1"/>
  <c r="BD135" i="1"/>
  <c r="AG136" i="1"/>
  <c r="AH136" i="1"/>
  <c r="AI136" i="1"/>
  <c r="AJ136" i="1"/>
  <c r="AK136" i="1"/>
  <c r="AL136" i="1"/>
  <c r="AM136" i="1"/>
  <c r="AN136" i="1"/>
  <c r="AO136" i="1"/>
  <c r="AP136" i="1"/>
  <c r="AQ136" i="1"/>
  <c r="AR136" i="1"/>
  <c r="AS136" i="1"/>
  <c r="AT136" i="1"/>
  <c r="AU136" i="1"/>
  <c r="AV136" i="1"/>
  <c r="AW136" i="1"/>
  <c r="AX136" i="1"/>
  <c r="AY136" i="1"/>
  <c r="AZ136" i="1"/>
  <c r="BA136" i="1"/>
  <c r="BB136" i="1"/>
  <c r="BC136" i="1"/>
  <c r="BD136" i="1"/>
  <c r="AG137" i="1"/>
  <c r="AH137" i="1"/>
  <c r="AI137" i="1"/>
  <c r="AJ137" i="1"/>
  <c r="AK137" i="1"/>
  <c r="AL137" i="1"/>
  <c r="AM137" i="1"/>
  <c r="AN137" i="1"/>
  <c r="AO137" i="1"/>
  <c r="AP137" i="1"/>
  <c r="AQ137" i="1"/>
  <c r="AR137" i="1"/>
  <c r="AS137" i="1"/>
  <c r="AT137" i="1"/>
  <c r="AU137" i="1"/>
  <c r="AV137" i="1"/>
  <c r="AW137" i="1"/>
  <c r="AX137" i="1"/>
  <c r="AY137" i="1"/>
  <c r="AZ137" i="1"/>
  <c r="BA137" i="1"/>
  <c r="BB137" i="1"/>
  <c r="BC137" i="1"/>
  <c r="BD137" i="1"/>
  <c r="AG138" i="1"/>
  <c r="AH138" i="1"/>
  <c r="AI138" i="1"/>
  <c r="AJ138" i="1"/>
  <c r="AK138" i="1"/>
  <c r="AL138" i="1"/>
  <c r="AM138" i="1"/>
  <c r="AN138" i="1"/>
  <c r="AO138" i="1"/>
  <c r="AP138" i="1"/>
  <c r="AQ138" i="1"/>
  <c r="AR138" i="1"/>
  <c r="AS138" i="1"/>
  <c r="AT138" i="1"/>
  <c r="AU138" i="1"/>
  <c r="AV138" i="1"/>
  <c r="AW138" i="1"/>
  <c r="AX138" i="1"/>
  <c r="AY138" i="1"/>
  <c r="AZ138" i="1"/>
  <c r="BA138" i="1"/>
  <c r="BB138" i="1"/>
  <c r="BC138" i="1"/>
  <c r="BD138" i="1"/>
  <c r="AG139" i="1"/>
  <c r="AH139" i="1"/>
  <c r="AI139" i="1"/>
  <c r="AJ139" i="1"/>
  <c r="AK139" i="1"/>
  <c r="AL139" i="1"/>
  <c r="AM139" i="1"/>
  <c r="AN139" i="1"/>
  <c r="AO139" i="1"/>
  <c r="AP139" i="1"/>
  <c r="AQ139" i="1"/>
  <c r="AR139" i="1"/>
  <c r="AS139" i="1"/>
  <c r="AT139" i="1"/>
  <c r="AU139" i="1"/>
  <c r="AV139" i="1"/>
  <c r="AW139" i="1"/>
  <c r="AX139" i="1"/>
  <c r="AY139" i="1"/>
  <c r="AZ139" i="1"/>
  <c r="BA139" i="1"/>
  <c r="BB139" i="1"/>
  <c r="BC139" i="1"/>
  <c r="BD139" i="1"/>
  <c r="AG140" i="1"/>
  <c r="AH140" i="1"/>
  <c r="AI140" i="1"/>
  <c r="AJ140" i="1"/>
  <c r="AK140" i="1"/>
  <c r="AL140" i="1"/>
  <c r="AM140" i="1"/>
  <c r="AN140" i="1"/>
  <c r="AO140" i="1"/>
  <c r="AP140" i="1"/>
  <c r="AQ140" i="1"/>
  <c r="AR140" i="1"/>
  <c r="AS140" i="1"/>
  <c r="AT140" i="1"/>
  <c r="AU140" i="1"/>
  <c r="AV140" i="1"/>
  <c r="AW140" i="1"/>
  <c r="AX140" i="1"/>
  <c r="AY140" i="1"/>
  <c r="AZ140" i="1"/>
  <c r="BA140" i="1"/>
  <c r="BB140" i="1"/>
  <c r="BC140" i="1"/>
  <c r="BD140" i="1"/>
  <c r="AG141" i="1"/>
  <c r="AH141" i="1"/>
  <c r="AI141" i="1"/>
  <c r="AJ141" i="1"/>
  <c r="AK141" i="1"/>
  <c r="AL141" i="1"/>
  <c r="AM141" i="1"/>
  <c r="AN141" i="1"/>
  <c r="AO141" i="1"/>
  <c r="AP141" i="1"/>
  <c r="AQ141" i="1"/>
  <c r="AR141" i="1"/>
  <c r="AS141" i="1"/>
  <c r="AT141" i="1"/>
  <c r="AU141" i="1"/>
  <c r="AV141" i="1"/>
  <c r="AW141" i="1"/>
  <c r="AX141" i="1"/>
  <c r="AY141" i="1"/>
  <c r="AZ141" i="1"/>
  <c r="BA141" i="1"/>
  <c r="BB141" i="1"/>
  <c r="BC141" i="1"/>
  <c r="BD141" i="1"/>
  <c r="AG142" i="1"/>
  <c r="AH142" i="1"/>
  <c r="AI142" i="1"/>
  <c r="AJ142" i="1"/>
  <c r="AK142" i="1"/>
  <c r="AL142" i="1"/>
  <c r="AM142" i="1"/>
  <c r="AN142" i="1"/>
  <c r="AO142" i="1"/>
  <c r="AP142" i="1"/>
  <c r="AQ142" i="1"/>
  <c r="AR142" i="1"/>
  <c r="AS142" i="1"/>
  <c r="AT142" i="1"/>
  <c r="AU142" i="1"/>
  <c r="AV142" i="1"/>
  <c r="AW142" i="1"/>
  <c r="AX142" i="1"/>
  <c r="AY142" i="1"/>
  <c r="AZ142" i="1"/>
  <c r="BA142" i="1"/>
  <c r="BB142" i="1"/>
  <c r="BC142" i="1"/>
  <c r="BD142" i="1"/>
  <c r="AG143" i="1"/>
  <c r="AH143" i="1"/>
  <c r="AI143" i="1"/>
  <c r="AJ143" i="1"/>
  <c r="AK143" i="1"/>
  <c r="AL143" i="1"/>
  <c r="AM143" i="1"/>
  <c r="AN143" i="1"/>
  <c r="AO143" i="1"/>
  <c r="AP143" i="1"/>
  <c r="AQ143" i="1"/>
  <c r="AR143" i="1"/>
  <c r="AS143" i="1"/>
  <c r="AT143" i="1"/>
  <c r="AU143" i="1"/>
  <c r="AV143" i="1"/>
  <c r="AW143" i="1"/>
  <c r="AX143" i="1"/>
  <c r="AY143" i="1"/>
  <c r="AZ143" i="1"/>
  <c r="BA143" i="1"/>
  <c r="BB143" i="1"/>
  <c r="BC143" i="1"/>
  <c r="BD143" i="1"/>
  <c r="AG144" i="1"/>
  <c r="AH144" i="1"/>
  <c r="AI144" i="1"/>
  <c r="AJ144" i="1"/>
  <c r="AK144" i="1"/>
  <c r="AL144" i="1"/>
  <c r="AM144" i="1"/>
  <c r="AN144" i="1"/>
  <c r="AO144" i="1"/>
  <c r="AP144" i="1"/>
  <c r="AQ144" i="1"/>
  <c r="AR144" i="1"/>
  <c r="AS144" i="1"/>
  <c r="AT144" i="1"/>
  <c r="AU144" i="1"/>
  <c r="AV144" i="1"/>
  <c r="AW144" i="1"/>
  <c r="AX144" i="1"/>
  <c r="AY144" i="1"/>
  <c r="AZ144" i="1"/>
  <c r="BA144" i="1"/>
  <c r="BB144" i="1"/>
  <c r="BC144" i="1"/>
  <c r="BD144" i="1"/>
  <c r="AG145" i="1"/>
  <c r="AH145" i="1"/>
  <c r="AI145" i="1"/>
  <c r="AJ145" i="1"/>
  <c r="AK145" i="1"/>
  <c r="AL145" i="1"/>
  <c r="AM145" i="1"/>
  <c r="AN145" i="1"/>
  <c r="AO145" i="1"/>
  <c r="AP145" i="1"/>
  <c r="AQ145" i="1"/>
  <c r="AR145" i="1"/>
  <c r="AS145" i="1"/>
  <c r="AT145" i="1"/>
  <c r="AU145" i="1"/>
  <c r="AV145" i="1"/>
  <c r="AW145" i="1"/>
  <c r="AX145" i="1"/>
  <c r="AY145" i="1"/>
  <c r="AZ145" i="1"/>
  <c r="BA145" i="1"/>
  <c r="BB145" i="1"/>
  <c r="BC145" i="1"/>
  <c r="BD145" i="1"/>
  <c r="AG146" i="1"/>
  <c r="AH146" i="1"/>
  <c r="AI146" i="1"/>
  <c r="AJ146" i="1"/>
  <c r="AK146" i="1"/>
  <c r="AL146" i="1"/>
  <c r="AM146" i="1"/>
  <c r="AN146" i="1"/>
  <c r="AO146" i="1"/>
  <c r="AP146" i="1"/>
  <c r="AQ146" i="1"/>
  <c r="AR146" i="1"/>
  <c r="AS146" i="1"/>
  <c r="AT146" i="1"/>
  <c r="AU146" i="1"/>
  <c r="AV146" i="1"/>
  <c r="AW146" i="1"/>
  <c r="AX146" i="1"/>
  <c r="AY146" i="1"/>
  <c r="AZ146" i="1"/>
  <c r="BA146" i="1"/>
  <c r="BB146" i="1"/>
  <c r="BC146" i="1"/>
  <c r="BD146" i="1"/>
  <c r="AG147" i="1"/>
  <c r="AH147" i="1"/>
  <c r="AI147" i="1"/>
  <c r="AJ147" i="1"/>
  <c r="AK147" i="1"/>
  <c r="AL147" i="1"/>
  <c r="AM147" i="1"/>
  <c r="AN147" i="1"/>
  <c r="AO147" i="1"/>
  <c r="AP147" i="1"/>
  <c r="AQ147" i="1"/>
  <c r="AR147" i="1"/>
  <c r="AS147" i="1"/>
  <c r="AT147" i="1"/>
  <c r="AU147" i="1"/>
  <c r="AV147" i="1"/>
  <c r="AW147" i="1"/>
  <c r="AX147" i="1"/>
  <c r="AY147" i="1"/>
  <c r="AZ147" i="1"/>
  <c r="BA147" i="1"/>
  <c r="BB147" i="1"/>
  <c r="BC147" i="1"/>
  <c r="BD147" i="1"/>
  <c r="AG148" i="1"/>
  <c r="AH148" i="1"/>
  <c r="AI148" i="1"/>
  <c r="AJ148" i="1"/>
  <c r="AK148" i="1"/>
  <c r="AL148" i="1"/>
  <c r="AM148" i="1"/>
  <c r="AN148" i="1"/>
  <c r="AO148" i="1"/>
  <c r="AP148" i="1"/>
  <c r="AQ148" i="1"/>
  <c r="AR148" i="1"/>
  <c r="AS148" i="1"/>
  <c r="AT148" i="1"/>
  <c r="AU148" i="1"/>
  <c r="AV148" i="1"/>
  <c r="AW148" i="1"/>
  <c r="AX148" i="1"/>
  <c r="AY148" i="1"/>
  <c r="AZ148" i="1"/>
  <c r="BA148" i="1"/>
  <c r="BB148" i="1"/>
  <c r="BC148" i="1"/>
  <c r="BD148" i="1"/>
  <c r="AG149" i="1"/>
  <c r="AH149" i="1"/>
  <c r="AI149" i="1"/>
  <c r="AJ149" i="1"/>
  <c r="AK149" i="1"/>
  <c r="AL149" i="1"/>
  <c r="AM149" i="1"/>
  <c r="AN149" i="1"/>
  <c r="AO149" i="1"/>
  <c r="AP149" i="1"/>
  <c r="AQ149" i="1"/>
  <c r="AR149" i="1"/>
  <c r="AS149" i="1"/>
  <c r="AT149" i="1"/>
  <c r="AU149" i="1"/>
  <c r="AV149" i="1"/>
  <c r="AW149" i="1"/>
  <c r="AX149" i="1"/>
  <c r="AY149" i="1"/>
  <c r="AZ149" i="1"/>
  <c r="BA149" i="1"/>
  <c r="BB149" i="1"/>
  <c r="BC149" i="1"/>
  <c r="BD149" i="1"/>
  <c r="AG150" i="1"/>
  <c r="AH150" i="1"/>
  <c r="AI150" i="1"/>
  <c r="AJ150" i="1"/>
  <c r="AK150" i="1"/>
  <c r="AL150" i="1"/>
  <c r="AM150" i="1"/>
  <c r="AN150" i="1"/>
  <c r="AO150" i="1"/>
  <c r="AP150" i="1"/>
  <c r="AQ150" i="1"/>
  <c r="AR150" i="1"/>
  <c r="AS150" i="1"/>
  <c r="AT150" i="1"/>
  <c r="AU150" i="1"/>
  <c r="AV150" i="1"/>
  <c r="AW150" i="1"/>
  <c r="AX150" i="1"/>
  <c r="AY150" i="1"/>
  <c r="AZ150" i="1"/>
  <c r="BA150" i="1"/>
  <c r="BB150" i="1"/>
  <c r="BC150" i="1"/>
  <c r="BD150" i="1"/>
  <c r="AG151" i="1"/>
  <c r="AH151" i="1"/>
  <c r="AI151" i="1"/>
  <c r="AJ151" i="1"/>
  <c r="AK151" i="1"/>
  <c r="AL151" i="1"/>
  <c r="AM151" i="1"/>
  <c r="AN151" i="1"/>
  <c r="AO151" i="1"/>
  <c r="AP151" i="1"/>
  <c r="AQ151" i="1"/>
  <c r="AR151" i="1"/>
  <c r="AS151" i="1"/>
  <c r="AT151" i="1"/>
  <c r="AU151" i="1"/>
  <c r="AV151" i="1"/>
  <c r="AW151" i="1"/>
  <c r="AX151" i="1"/>
  <c r="AY151" i="1"/>
  <c r="AZ151" i="1"/>
  <c r="BA151" i="1"/>
  <c r="BB151" i="1"/>
  <c r="BC151" i="1"/>
  <c r="BD151" i="1"/>
  <c r="AG152" i="1"/>
  <c r="AH152" i="1"/>
  <c r="AI152" i="1"/>
  <c r="AJ152" i="1"/>
  <c r="AK152" i="1"/>
  <c r="AL152" i="1"/>
  <c r="AM152" i="1"/>
  <c r="AN152" i="1"/>
  <c r="AO152" i="1"/>
  <c r="AP152" i="1"/>
  <c r="AQ152" i="1"/>
  <c r="AR152" i="1"/>
  <c r="AS152" i="1"/>
  <c r="AT152" i="1"/>
  <c r="AU152" i="1"/>
  <c r="AV152" i="1"/>
  <c r="AW152" i="1"/>
  <c r="AX152" i="1"/>
  <c r="AY152" i="1"/>
  <c r="AZ152" i="1"/>
  <c r="BA152" i="1"/>
  <c r="BB152" i="1"/>
  <c r="BC152" i="1"/>
  <c r="BD152" i="1"/>
  <c r="AG153" i="1"/>
  <c r="AH153" i="1"/>
  <c r="AI153" i="1"/>
  <c r="AJ153" i="1"/>
  <c r="AK153" i="1"/>
  <c r="AL153" i="1"/>
  <c r="AM153" i="1"/>
  <c r="AN153" i="1"/>
  <c r="AO153" i="1"/>
  <c r="AP153" i="1"/>
  <c r="AQ153" i="1"/>
  <c r="AR153" i="1"/>
  <c r="AS153" i="1"/>
  <c r="AT153" i="1"/>
  <c r="AU153" i="1"/>
  <c r="AV153" i="1"/>
  <c r="AW153" i="1"/>
  <c r="AX153" i="1"/>
  <c r="AY153" i="1"/>
  <c r="AZ153" i="1"/>
  <c r="BA153" i="1"/>
  <c r="BB153" i="1"/>
  <c r="BC153" i="1"/>
  <c r="BD153" i="1"/>
  <c r="AG154" i="1"/>
  <c r="AH154" i="1"/>
  <c r="AI154" i="1"/>
  <c r="AJ154" i="1"/>
  <c r="AK154" i="1"/>
  <c r="AL154" i="1"/>
  <c r="AM154" i="1"/>
  <c r="AN154" i="1"/>
  <c r="AO154" i="1"/>
  <c r="AP154" i="1"/>
  <c r="AQ154" i="1"/>
  <c r="AR154" i="1"/>
  <c r="AS154" i="1"/>
  <c r="AT154" i="1"/>
  <c r="AU154" i="1"/>
  <c r="AV154" i="1"/>
  <c r="AW154" i="1"/>
  <c r="AX154" i="1"/>
  <c r="AY154" i="1"/>
  <c r="AZ154" i="1"/>
  <c r="BA154" i="1"/>
  <c r="BB154" i="1"/>
  <c r="BC154" i="1"/>
  <c r="BD154" i="1"/>
  <c r="AG155" i="1"/>
  <c r="AH155" i="1"/>
  <c r="AI155" i="1"/>
  <c r="AJ155" i="1"/>
  <c r="AK155" i="1"/>
  <c r="AL155" i="1"/>
  <c r="AM155" i="1"/>
  <c r="AN155" i="1"/>
  <c r="AO155" i="1"/>
  <c r="AP155" i="1"/>
  <c r="AQ155" i="1"/>
  <c r="AR155" i="1"/>
  <c r="AS155" i="1"/>
  <c r="AT155" i="1"/>
  <c r="AU155" i="1"/>
  <c r="AV155" i="1"/>
  <c r="AW155" i="1"/>
  <c r="AX155" i="1"/>
  <c r="AY155" i="1"/>
  <c r="AZ155" i="1"/>
  <c r="BA155" i="1"/>
  <c r="BB155" i="1"/>
  <c r="BC155" i="1"/>
  <c r="BD155" i="1"/>
  <c r="AG156" i="1"/>
  <c r="AH156" i="1"/>
  <c r="AI156" i="1"/>
  <c r="AJ156" i="1"/>
  <c r="AK156" i="1"/>
  <c r="AL156" i="1"/>
  <c r="AM156" i="1"/>
  <c r="AN156" i="1"/>
  <c r="AO156" i="1"/>
  <c r="AP156" i="1"/>
  <c r="AQ156" i="1"/>
  <c r="AR156" i="1"/>
  <c r="AS156" i="1"/>
  <c r="AT156" i="1"/>
  <c r="AU156" i="1"/>
  <c r="AV156" i="1"/>
  <c r="AW156" i="1"/>
  <c r="AX156" i="1"/>
  <c r="AY156" i="1"/>
  <c r="AZ156" i="1"/>
  <c r="BA156" i="1"/>
  <c r="BB156" i="1"/>
  <c r="BC156" i="1"/>
  <c r="BD156" i="1"/>
  <c r="AG157" i="1"/>
  <c r="AH157" i="1"/>
  <c r="AI157" i="1"/>
  <c r="AJ157" i="1"/>
  <c r="AK157" i="1"/>
  <c r="AL157" i="1"/>
  <c r="AM157" i="1"/>
  <c r="AN157" i="1"/>
  <c r="AO157" i="1"/>
  <c r="AP157" i="1"/>
  <c r="AQ157" i="1"/>
  <c r="AR157" i="1"/>
  <c r="AS157" i="1"/>
  <c r="AT157" i="1"/>
  <c r="AU157" i="1"/>
  <c r="AV157" i="1"/>
  <c r="AW157" i="1"/>
  <c r="AX157" i="1"/>
  <c r="AY157" i="1"/>
  <c r="AZ157" i="1"/>
  <c r="BA157" i="1"/>
  <c r="BB157" i="1"/>
  <c r="BC157" i="1"/>
  <c r="BD157" i="1"/>
  <c r="AG158" i="1"/>
  <c r="AH158" i="1"/>
  <c r="AI158" i="1"/>
  <c r="AJ158" i="1"/>
  <c r="AK158" i="1"/>
  <c r="AL158" i="1"/>
  <c r="AM158" i="1"/>
  <c r="AN158" i="1"/>
  <c r="AO158" i="1"/>
  <c r="AP158" i="1"/>
  <c r="AQ158" i="1"/>
  <c r="AR158" i="1"/>
  <c r="AS158" i="1"/>
  <c r="AT158" i="1"/>
  <c r="AU158" i="1"/>
  <c r="AV158" i="1"/>
  <c r="AW158" i="1"/>
  <c r="AX158" i="1"/>
  <c r="AY158" i="1"/>
  <c r="AZ158" i="1"/>
  <c r="BA158" i="1"/>
  <c r="BB158" i="1"/>
  <c r="BC158" i="1"/>
  <c r="BD158" i="1"/>
  <c r="AG159" i="1"/>
  <c r="AH159" i="1"/>
  <c r="AI159" i="1"/>
  <c r="AJ159" i="1"/>
  <c r="AK159" i="1"/>
  <c r="AL159" i="1"/>
  <c r="AM159" i="1"/>
  <c r="AN159" i="1"/>
  <c r="AO159" i="1"/>
  <c r="AP159" i="1"/>
  <c r="AQ159" i="1"/>
  <c r="AR159" i="1"/>
  <c r="AS159" i="1"/>
  <c r="AT159" i="1"/>
  <c r="AU159" i="1"/>
  <c r="AV159" i="1"/>
  <c r="AW159" i="1"/>
  <c r="AX159" i="1"/>
  <c r="AY159" i="1"/>
  <c r="AZ159" i="1"/>
  <c r="BA159" i="1"/>
  <c r="BB159" i="1"/>
  <c r="BC159" i="1"/>
  <c r="BD159" i="1"/>
  <c r="AG160" i="1"/>
  <c r="AH160" i="1"/>
  <c r="AI160" i="1"/>
  <c r="AJ160" i="1"/>
  <c r="AK160" i="1"/>
  <c r="AL160" i="1"/>
  <c r="AM160" i="1"/>
  <c r="AN160" i="1"/>
  <c r="AO160" i="1"/>
  <c r="AP160" i="1"/>
  <c r="AQ160" i="1"/>
  <c r="AR160" i="1"/>
  <c r="AS160" i="1"/>
  <c r="AT160" i="1"/>
  <c r="AU160" i="1"/>
  <c r="AV160" i="1"/>
  <c r="AW160" i="1"/>
  <c r="AX160" i="1"/>
  <c r="AY160" i="1"/>
  <c r="AZ160" i="1"/>
  <c r="BA160" i="1"/>
  <c r="BB160" i="1"/>
  <c r="BC160" i="1"/>
  <c r="BD160" i="1"/>
  <c r="AG161" i="1"/>
  <c r="AH161" i="1"/>
  <c r="AI161" i="1"/>
  <c r="AJ161" i="1"/>
  <c r="AK161" i="1"/>
  <c r="AL161" i="1"/>
  <c r="AM161" i="1"/>
  <c r="AN161" i="1"/>
  <c r="AO161" i="1"/>
  <c r="AP161" i="1"/>
  <c r="AQ161" i="1"/>
  <c r="AR161" i="1"/>
  <c r="AS161" i="1"/>
  <c r="AT161" i="1"/>
  <c r="AU161" i="1"/>
  <c r="AV161" i="1"/>
  <c r="AW161" i="1"/>
  <c r="AX161" i="1"/>
  <c r="AY161" i="1"/>
  <c r="AZ161" i="1"/>
  <c r="BA161" i="1"/>
  <c r="BB161" i="1"/>
  <c r="BC161" i="1"/>
  <c r="BD161" i="1"/>
  <c r="AG162" i="1"/>
  <c r="AH162" i="1"/>
  <c r="AI162" i="1"/>
  <c r="AJ162" i="1"/>
  <c r="AK162" i="1"/>
  <c r="AL162" i="1"/>
  <c r="AM162" i="1"/>
  <c r="AN162" i="1"/>
  <c r="AO162" i="1"/>
  <c r="AP162" i="1"/>
  <c r="AQ162" i="1"/>
  <c r="AR162" i="1"/>
  <c r="AS162" i="1"/>
  <c r="AT162" i="1"/>
  <c r="AU162" i="1"/>
  <c r="AV162" i="1"/>
  <c r="AW162" i="1"/>
  <c r="AX162" i="1"/>
  <c r="AY162" i="1"/>
  <c r="AZ162" i="1"/>
  <c r="BA162" i="1"/>
  <c r="BB162" i="1"/>
  <c r="BC162" i="1"/>
  <c r="BD162" i="1"/>
  <c r="AG163" i="1"/>
  <c r="AH163" i="1"/>
  <c r="AI163" i="1"/>
  <c r="AJ163" i="1"/>
  <c r="AK163" i="1"/>
  <c r="AL163" i="1"/>
  <c r="AM163" i="1"/>
  <c r="AN163" i="1"/>
  <c r="AO163" i="1"/>
  <c r="AP163" i="1"/>
  <c r="AQ163" i="1"/>
  <c r="AR163" i="1"/>
  <c r="AS163" i="1"/>
  <c r="AT163" i="1"/>
  <c r="AU163" i="1"/>
  <c r="AV163" i="1"/>
  <c r="AW163" i="1"/>
  <c r="AX163" i="1"/>
  <c r="AY163" i="1"/>
  <c r="AZ163" i="1"/>
  <c r="BA163" i="1"/>
  <c r="BB163" i="1"/>
  <c r="BC163" i="1"/>
  <c r="BD163" i="1"/>
  <c r="AG164" i="1"/>
  <c r="AH164" i="1"/>
  <c r="AI164" i="1"/>
  <c r="AJ164" i="1"/>
  <c r="AK164" i="1"/>
  <c r="AL164" i="1"/>
  <c r="AM164" i="1"/>
  <c r="AN164" i="1"/>
  <c r="AO164" i="1"/>
  <c r="AP164" i="1"/>
  <c r="AQ164" i="1"/>
  <c r="AR164" i="1"/>
  <c r="AS164" i="1"/>
  <c r="AT164" i="1"/>
  <c r="AU164" i="1"/>
  <c r="AV164" i="1"/>
  <c r="AW164" i="1"/>
  <c r="AX164" i="1"/>
  <c r="AY164" i="1"/>
  <c r="AZ164" i="1"/>
  <c r="BA164" i="1"/>
  <c r="BB164" i="1"/>
  <c r="BC164" i="1"/>
  <c r="BD164" i="1"/>
  <c r="AG165" i="1"/>
  <c r="AH165" i="1"/>
  <c r="AI165" i="1"/>
  <c r="AJ165" i="1"/>
  <c r="AK165" i="1"/>
  <c r="AL165" i="1"/>
  <c r="AM165" i="1"/>
  <c r="AN165" i="1"/>
  <c r="AO165" i="1"/>
  <c r="AP165" i="1"/>
  <c r="AQ165" i="1"/>
  <c r="AR165" i="1"/>
  <c r="AS165" i="1"/>
  <c r="AT165" i="1"/>
  <c r="AU165" i="1"/>
  <c r="AV165" i="1"/>
  <c r="AW165" i="1"/>
  <c r="AX165" i="1"/>
  <c r="AY165" i="1"/>
  <c r="AZ165" i="1"/>
  <c r="BA165" i="1"/>
  <c r="BB165" i="1"/>
  <c r="BC165" i="1"/>
  <c r="BD165" i="1"/>
  <c r="AG166" i="1"/>
  <c r="AH166" i="1"/>
  <c r="AI166" i="1"/>
  <c r="AJ166" i="1"/>
  <c r="AK166" i="1"/>
  <c r="AL166" i="1"/>
  <c r="AM166" i="1"/>
  <c r="AN166" i="1"/>
  <c r="AO166" i="1"/>
  <c r="AP166" i="1"/>
  <c r="AQ166" i="1"/>
  <c r="AR166" i="1"/>
  <c r="AS166" i="1"/>
  <c r="AT166" i="1"/>
  <c r="AU166" i="1"/>
  <c r="AV166" i="1"/>
  <c r="AW166" i="1"/>
  <c r="AX166" i="1"/>
  <c r="AY166" i="1"/>
  <c r="AZ166" i="1"/>
  <c r="BA166" i="1"/>
  <c r="BB166" i="1"/>
  <c r="BC166" i="1"/>
  <c r="BD166" i="1"/>
  <c r="AG167" i="1"/>
  <c r="AH167" i="1"/>
  <c r="AI167" i="1"/>
  <c r="AJ167" i="1"/>
  <c r="AK167" i="1"/>
  <c r="AL167" i="1"/>
  <c r="AM167" i="1"/>
  <c r="AN167" i="1"/>
  <c r="AO167" i="1"/>
  <c r="AP167" i="1"/>
  <c r="AQ167" i="1"/>
  <c r="AR167" i="1"/>
  <c r="AS167" i="1"/>
  <c r="AT167" i="1"/>
  <c r="AU167" i="1"/>
  <c r="AV167" i="1"/>
  <c r="AW167" i="1"/>
  <c r="AX167" i="1"/>
  <c r="AY167" i="1"/>
  <c r="AZ167" i="1"/>
  <c r="BA167" i="1"/>
  <c r="BB167" i="1"/>
  <c r="BC167" i="1"/>
  <c r="BD167" i="1"/>
  <c r="AG168" i="1"/>
  <c r="AH168" i="1"/>
  <c r="AI168" i="1"/>
  <c r="AJ168" i="1"/>
  <c r="AK168" i="1"/>
  <c r="AL168" i="1"/>
  <c r="AM168" i="1"/>
  <c r="AN168" i="1"/>
  <c r="AO168" i="1"/>
  <c r="AP168" i="1"/>
  <c r="AQ168" i="1"/>
  <c r="AR168" i="1"/>
  <c r="AS168" i="1"/>
  <c r="AT168" i="1"/>
  <c r="AU168" i="1"/>
  <c r="AV168" i="1"/>
  <c r="AW168" i="1"/>
  <c r="AX168" i="1"/>
  <c r="AY168" i="1"/>
  <c r="AZ168" i="1"/>
  <c r="BA168" i="1"/>
  <c r="BB168" i="1"/>
  <c r="BC168" i="1"/>
  <c r="BD168" i="1"/>
  <c r="AG169" i="1"/>
  <c r="AH169" i="1"/>
  <c r="AI169" i="1"/>
  <c r="AJ169" i="1"/>
  <c r="AK169" i="1"/>
  <c r="AL169" i="1"/>
  <c r="AM169" i="1"/>
  <c r="AN169" i="1"/>
  <c r="AO169" i="1"/>
  <c r="AP169" i="1"/>
  <c r="AQ169" i="1"/>
  <c r="AR169" i="1"/>
  <c r="AS169" i="1"/>
  <c r="AT169" i="1"/>
  <c r="AU169" i="1"/>
  <c r="AV169" i="1"/>
  <c r="AW169" i="1"/>
  <c r="AX169" i="1"/>
  <c r="AY169" i="1"/>
  <c r="AZ169" i="1"/>
  <c r="BA169" i="1"/>
  <c r="BB169" i="1"/>
  <c r="BC169" i="1"/>
  <c r="BD169" i="1"/>
  <c r="AG170" i="1"/>
  <c r="AH170" i="1"/>
  <c r="AI170" i="1"/>
  <c r="AJ170" i="1"/>
  <c r="AK170" i="1"/>
  <c r="AL170" i="1"/>
  <c r="AM170" i="1"/>
  <c r="AN170" i="1"/>
  <c r="AO170" i="1"/>
  <c r="AP170" i="1"/>
  <c r="AQ170" i="1"/>
  <c r="AR170" i="1"/>
  <c r="AS170" i="1"/>
  <c r="AT170" i="1"/>
  <c r="AU170" i="1"/>
  <c r="AV170" i="1"/>
  <c r="AW170" i="1"/>
  <c r="AX170" i="1"/>
  <c r="AY170" i="1"/>
  <c r="AZ170" i="1"/>
  <c r="BA170" i="1"/>
  <c r="BB170" i="1"/>
  <c r="BC170" i="1"/>
  <c r="BD170" i="1"/>
  <c r="AG171" i="1"/>
  <c r="AH171" i="1"/>
  <c r="AI171" i="1"/>
  <c r="AJ171" i="1"/>
  <c r="AK171" i="1"/>
  <c r="AL171" i="1"/>
  <c r="AM171" i="1"/>
  <c r="AN171" i="1"/>
  <c r="AO171" i="1"/>
  <c r="AP171" i="1"/>
  <c r="AQ171" i="1"/>
  <c r="AR171" i="1"/>
  <c r="AS171" i="1"/>
  <c r="AT171" i="1"/>
  <c r="AU171" i="1"/>
  <c r="AV171" i="1"/>
  <c r="AW171" i="1"/>
  <c r="AX171" i="1"/>
  <c r="AY171" i="1"/>
  <c r="AZ171" i="1"/>
  <c r="BA171" i="1"/>
  <c r="BB171" i="1"/>
  <c r="BC171" i="1"/>
  <c r="BD171" i="1"/>
  <c r="AG172" i="1"/>
  <c r="AH172" i="1"/>
  <c r="AI172" i="1"/>
  <c r="AJ172" i="1"/>
  <c r="AK172" i="1"/>
  <c r="AL172" i="1"/>
  <c r="AM172" i="1"/>
  <c r="AN172" i="1"/>
  <c r="AO172" i="1"/>
  <c r="AP172" i="1"/>
  <c r="AQ172" i="1"/>
  <c r="AR172" i="1"/>
  <c r="AS172" i="1"/>
  <c r="AT172" i="1"/>
  <c r="AU172" i="1"/>
  <c r="AV172" i="1"/>
  <c r="AW172" i="1"/>
  <c r="AX172" i="1"/>
  <c r="AY172" i="1"/>
  <c r="AZ172" i="1"/>
  <c r="BA172" i="1"/>
  <c r="BB172" i="1"/>
  <c r="BC172" i="1"/>
  <c r="BD172" i="1"/>
  <c r="AG173" i="1"/>
  <c r="AH173" i="1"/>
  <c r="AI173" i="1"/>
  <c r="AJ173" i="1"/>
  <c r="AK173" i="1"/>
  <c r="AL173" i="1"/>
  <c r="AM173" i="1"/>
  <c r="AN173" i="1"/>
  <c r="AO173" i="1"/>
  <c r="AP173" i="1"/>
  <c r="AQ173" i="1"/>
  <c r="AR173" i="1"/>
  <c r="AS173" i="1"/>
  <c r="AT173" i="1"/>
  <c r="AU173" i="1"/>
  <c r="AV173" i="1"/>
  <c r="AW173" i="1"/>
  <c r="AX173" i="1"/>
  <c r="AY173" i="1"/>
  <c r="AZ173" i="1"/>
  <c r="BA173" i="1"/>
  <c r="BB173" i="1"/>
  <c r="BC173" i="1"/>
  <c r="BD173" i="1"/>
  <c r="AG174" i="1"/>
  <c r="AH174" i="1"/>
  <c r="AI174" i="1"/>
  <c r="AJ174" i="1"/>
  <c r="AK174" i="1"/>
  <c r="AL174" i="1"/>
  <c r="AM174" i="1"/>
  <c r="AN174" i="1"/>
  <c r="AO174" i="1"/>
  <c r="AP174" i="1"/>
  <c r="AQ174" i="1"/>
  <c r="AR174" i="1"/>
  <c r="AS174" i="1"/>
  <c r="AT174" i="1"/>
  <c r="AU174" i="1"/>
  <c r="AV174" i="1"/>
  <c r="AW174" i="1"/>
  <c r="AX174" i="1"/>
  <c r="AY174" i="1"/>
  <c r="AZ174" i="1"/>
  <c r="BA174" i="1"/>
  <c r="BB174" i="1"/>
  <c r="BC174" i="1"/>
  <c r="BD174" i="1"/>
  <c r="AG175" i="1"/>
  <c r="AH175" i="1"/>
  <c r="AI175" i="1"/>
  <c r="AJ175" i="1"/>
  <c r="AK175" i="1"/>
  <c r="AL175" i="1"/>
  <c r="AM175" i="1"/>
  <c r="AN175" i="1"/>
  <c r="AO175" i="1"/>
  <c r="AP175" i="1"/>
  <c r="AQ175" i="1"/>
  <c r="AR175" i="1"/>
  <c r="AS175" i="1"/>
  <c r="AT175" i="1"/>
  <c r="AU175" i="1"/>
  <c r="AV175" i="1"/>
  <c r="AW175" i="1"/>
  <c r="AX175" i="1"/>
  <c r="AY175" i="1"/>
  <c r="AZ175" i="1"/>
  <c r="BA175" i="1"/>
  <c r="BB175" i="1"/>
  <c r="BC175" i="1"/>
  <c r="BD175" i="1"/>
  <c r="AG176" i="1"/>
  <c r="AH176" i="1"/>
  <c r="AI176" i="1"/>
  <c r="AJ176" i="1"/>
  <c r="AK176" i="1"/>
  <c r="AL176" i="1"/>
  <c r="AM176" i="1"/>
  <c r="AN176" i="1"/>
  <c r="AO176" i="1"/>
  <c r="AP176" i="1"/>
  <c r="AQ176" i="1"/>
  <c r="AR176" i="1"/>
  <c r="AS176" i="1"/>
  <c r="AT176" i="1"/>
  <c r="AU176" i="1"/>
  <c r="AV176" i="1"/>
  <c r="AW176" i="1"/>
  <c r="AX176" i="1"/>
  <c r="AY176" i="1"/>
  <c r="AZ176" i="1"/>
  <c r="BA176" i="1"/>
  <c r="BB176" i="1"/>
  <c r="BC176" i="1"/>
  <c r="BD176" i="1"/>
  <c r="AG177" i="1"/>
  <c r="AH177" i="1"/>
  <c r="AI177" i="1"/>
  <c r="AJ177" i="1"/>
  <c r="AK177" i="1"/>
  <c r="AL177" i="1"/>
  <c r="AM177" i="1"/>
  <c r="AN177" i="1"/>
  <c r="AO177" i="1"/>
  <c r="AP177" i="1"/>
  <c r="AQ177" i="1"/>
  <c r="AR177" i="1"/>
  <c r="AS177" i="1"/>
  <c r="AT177" i="1"/>
  <c r="AU177" i="1"/>
  <c r="AV177" i="1"/>
  <c r="AW177" i="1"/>
  <c r="AX177" i="1"/>
  <c r="AY177" i="1"/>
  <c r="AZ177" i="1"/>
  <c r="BA177" i="1"/>
  <c r="BB177" i="1"/>
  <c r="BC177" i="1"/>
  <c r="BD177" i="1"/>
  <c r="AG178" i="1"/>
  <c r="AH178" i="1"/>
  <c r="AI178" i="1"/>
  <c r="AJ178" i="1"/>
  <c r="AK178" i="1"/>
  <c r="AL178" i="1"/>
  <c r="AM178" i="1"/>
  <c r="AN178" i="1"/>
  <c r="AO178" i="1"/>
  <c r="AP178" i="1"/>
  <c r="AQ178" i="1"/>
  <c r="AR178" i="1"/>
  <c r="AS178" i="1"/>
  <c r="AT178" i="1"/>
  <c r="AU178" i="1"/>
  <c r="AV178" i="1"/>
  <c r="AW178" i="1"/>
  <c r="AX178" i="1"/>
  <c r="AY178" i="1"/>
  <c r="AZ178" i="1"/>
  <c r="BA178" i="1"/>
  <c r="BB178" i="1"/>
  <c r="BC178" i="1"/>
  <c r="BD178" i="1"/>
  <c r="AG179" i="1"/>
  <c r="AH179" i="1"/>
  <c r="AI179" i="1"/>
  <c r="AJ179" i="1"/>
  <c r="AK179" i="1"/>
  <c r="AL179" i="1"/>
  <c r="AM179" i="1"/>
  <c r="AN179" i="1"/>
  <c r="AO179" i="1"/>
  <c r="AP179" i="1"/>
  <c r="AQ179" i="1"/>
  <c r="AR179" i="1"/>
  <c r="AS179" i="1"/>
  <c r="AT179" i="1"/>
  <c r="AU179" i="1"/>
  <c r="AV179" i="1"/>
  <c r="AW179" i="1"/>
  <c r="AX179" i="1"/>
  <c r="AY179" i="1"/>
  <c r="AZ179" i="1"/>
  <c r="BA179" i="1"/>
  <c r="BB179" i="1"/>
  <c r="BC179" i="1"/>
  <c r="BD179" i="1"/>
  <c r="AG180" i="1"/>
  <c r="AH180" i="1"/>
  <c r="AI180" i="1"/>
  <c r="AJ180" i="1"/>
  <c r="AK180" i="1"/>
  <c r="AL180" i="1"/>
  <c r="AM180" i="1"/>
  <c r="AN180" i="1"/>
  <c r="AO180" i="1"/>
  <c r="AP180" i="1"/>
  <c r="AQ180" i="1"/>
  <c r="AR180" i="1"/>
  <c r="AS180" i="1"/>
  <c r="AT180" i="1"/>
  <c r="AU180" i="1"/>
  <c r="AV180" i="1"/>
  <c r="AW180" i="1"/>
  <c r="AX180" i="1"/>
  <c r="AY180" i="1"/>
  <c r="AZ180" i="1"/>
  <c r="BA180" i="1"/>
  <c r="BB180" i="1"/>
  <c r="BC180" i="1"/>
  <c r="BD180" i="1"/>
  <c r="AG181" i="1"/>
  <c r="AH181" i="1"/>
  <c r="AI181" i="1"/>
  <c r="AJ181" i="1"/>
  <c r="AK181" i="1"/>
  <c r="AL181" i="1"/>
  <c r="AM181" i="1"/>
  <c r="AN181" i="1"/>
  <c r="AO181" i="1"/>
  <c r="AP181" i="1"/>
  <c r="AQ181" i="1"/>
  <c r="AR181" i="1"/>
  <c r="AS181" i="1"/>
  <c r="AT181" i="1"/>
  <c r="AU181" i="1"/>
  <c r="AV181" i="1"/>
  <c r="AW181" i="1"/>
  <c r="AX181" i="1"/>
  <c r="AY181" i="1"/>
  <c r="AZ181" i="1"/>
  <c r="BA181" i="1"/>
  <c r="BB181" i="1"/>
  <c r="BC181" i="1"/>
  <c r="BD181" i="1"/>
  <c r="AG182" i="1"/>
  <c r="AH182" i="1"/>
  <c r="AI182" i="1"/>
  <c r="AJ182" i="1"/>
  <c r="AK182" i="1"/>
  <c r="AL182" i="1"/>
  <c r="AM182" i="1"/>
  <c r="AN182" i="1"/>
  <c r="AO182" i="1"/>
  <c r="AP182" i="1"/>
  <c r="AQ182" i="1"/>
  <c r="AR182" i="1"/>
  <c r="AS182" i="1"/>
  <c r="AT182" i="1"/>
  <c r="AU182" i="1"/>
  <c r="AV182" i="1"/>
  <c r="AW182" i="1"/>
  <c r="AX182" i="1"/>
  <c r="AY182" i="1"/>
  <c r="AZ182" i="1"/>
  <c r="BA182" i="1"/>
  <c r="BB182" i="1"/>
  <c r="BC182" i="1"/>
  <c r="BD182" i="1"/>
  <c r="AH13" i="1"/>
  <c r="AI13" i="1"/>
  <c r="AJ13" i="1"/>
  <c r="AK13" i="1"/>
  <c r="AL13" i="1"/>
  <c r="AM13" i="1"/>
  <c r="AN13" i="1"/>
  <c r="AO13" i="1"/>
  <c r="AP13" i="1"/>
  <c r="AQ13" i="1"/>
  <c r="AR13" i="1"/>
  <c r="AS13" i="1"/>
  <c r="AT13" i="1"/>
  <c r="AU13" i="1"/>
  <c r="AV13" i="1"/>
  <c r="AW13" i="1"/>
  <c r="AX13" i="1"/>
  <c r="AY13" i="1"/>
  <c r="AZ13" i="1"/>
  <c r="BA13" i="1"/>
  <c r="BB13" i="1"/>
  <c r="BC13" i="1"/>
  <c r="BD13" i="1"/>
  <c r="AG13" i="1"/>
  <c r="BD158" i="14"/>
  <c r="BD156" i="14"/>
  <c r="BD154" i="14"/>
  <c r="BD152" i="14"/>
  <c r="BD150" i="14"/>
  <c r="BD146" i="14"/>
  <c r="BD142" i="14"/>
  <c r="BD140" i="14"/>
  <c r="BD138" i="14"/>
  <c r="BD137" i="14"/>
  <c r="BD136" i="14"/>
  <c r="BD134" i="14"/>
  <c r="BD132" i="14"/>
  <c r="BG130" i="14"/>
  <c r="BD128" i="14"/>
  <c r="BD126" i="14"/>
  <c r="BE126" i="14" s="1"/>
  <c r="BG124" i="14"/>
  <c r="BD124" i="14"/>
  <c r="BE124" i="14" s="1"/>
  <c r="BF124" i="14" s="1"/>
  <c r="BD122" i="14"/>
  <c r="BD121" i="14"/>
  <c r="BD120" i="14"/>
  <c r="BD118" i="14"/>
  <c r="BD117" i="14"/>
  <c r="BD116" i="14"/>
  <c r="BE116" i="14" s="1"/>
  <c r="BF116" i="14" s="1"/>
  <c r="BD113" i="14"/>
  <c r="BD112" i="14"/>
  <c r="BD110" i="14"/>
  <c r="BD109" i="14"/>
  <c r="BD108" i="14"/>
  <c r="BD105" i="14"/>
  <c r="BD102" i="14"/>
  <c r="BD101" i="14"/>
  <c r="BD100" i="14"/>
  <c r="BD98" i="14"/>
  <c r="BD96" i="14"/>
  <c r="BD94" i="14"/>
  <c r="BE94" i="14" s="1"/>
  <c r="BF94" i="14" s="1"/>
  <c r="BD93" i="14"/>
  <c r="BD92" i="14"/>
  <c r="BD90" i="14"/>
  <c r="BD88" i="14"/>
  <c r="BG86" i="14"/>
  <c r="BD86" i="14"/>
  <c r="BD85" i="14"/>
  <c r="BD84" i="14"/>
  <c r="BD82" i="14"/>
  <c r="BD80" i="14"/>
  <c r="BD78" i="14"/>
  <c r="BD77" i="14"/>
  <c r="BD76" i="14"/>
  <c r="BD74" i="14"/>
  <c r="BD72" i="14"/>
  <c r="BD70" i="14"/>
  <c r="BD69" i="14"/>
  <c r="BD66" i="14"/>
  <c r="BE66" i="14" s="1"/>
  <c r="BF66" i="14" s="1"/>
  <c r="BD65" i="14"/>
  <c r="BD64" i="14"/>
  <c r="BE64" i="14" s="1"/>
  <c r="BD62" i="14"/>
  <c r="BD61" i="14"/>
  <c r="BE61" i="14" s="1"/>
  <c r="BF61" i="14" s="1"/>
  <c r="BD59" i="14"/>
  <c r="BE59" i="14" s="1"/>
  <c r="BD58" i="14"/>
  <c r="BE58" i="14" s="1"/>
  <c r="BD57" i="14"/>
  <c r="BD56" i="14"/>
  <c r="BD54" i="14"/>
  <c r="BD53" i="14"/>
  <c r="BD52" i="14"/>
  <c r="BE52" i="14" s="1"/>
  <c r="BD50" i="14"/>
  <c r="BE50" i="14" s="1"/>
  <c r="BF50" i="14" s="1"/>
  <c r="BD48" i="14"/>
  <c r="BE48" i="14" s="1"/>
  <c r="BF48" i="14" s="1"/>
  <c r="BD47" i="14"/>
  <c r="BD46" i="14"/>
  <c r="BD44" i="14"/>
  <c r="BD42" i="14"/>
  <c r="BD41" i="14"/>
  <c r="BD40" i="14"/>
  <c r="BD39" i="14"/>
  <c r="BD38" i="14"/>
  <c r="BD36" i="14"/>
  <c r="BE36" i="14" s="1"/>
  <c r="BD34" i="14"/>
  <c r="BE34" i="14" s="1"/>
  <c r="BF34" i="14" s="1"/>
  <c r="BD33" i="14"/>
  <c r="BD32" i="14"/>
  <c r="BD31" i="14"/>
  <c r="BD30" i="14"/>
  <c r="BD28" i="14"/>
  <c r="BE28" i="14" s="1"/>
  <c r="BD26" i="14"/>
  <c r="BD25" i="14"/>
  <c r="BD24" i="14"/>
  <c r="BD23" i="14"/>
  <c r="BD22" i="14"/>
  <c r="BE22" i="14" s="1"/>
  <c r="BD20" i="14"/>
  <c r="BE20" i="14" s="1"/>
  <c r="BF20" i="14" s="1"/>
  <c r="BD18" i="14"/>
  <c r="BD17" i="14"/>
  <c r="BD16" i="14"/>
  <c r="BG182" i="13"/>
  <c r="BG180" i="13"/>
  <c r="BH180" i="13" s="1"/>
  <c r="BG179" i="13"/>
  <c r="BG178" i="13"/>
  <c r="BH178" i="13" s="1"/>
  <c r="BG176" i="13"/>
  <c r="BG175" i="13"/>
  <c r="BG174" i="13"/>
  <c r="BH174" i="13" s="1"/>
  <c r="BG172" i="13"/>
  <c r="BG171" i="13"/>
  <c r="BH171" i="13" s="1"/>
  <c r="BI171" i="13" s="1"/>
  <c r="BG170" i="13"/>
  <c r="BG168" i="13"/>
  <c r="BG167" i="13"/>
  <c r="BG166" i="13"/>
  <c r="BH166" i="13" s="1"/>
  <c r="BI166" i="13" s="1"/>
  <c r="BG164" i="13"/>
  <c r="BG163" i="13"/>
  <c r="BH163" i="13" s="1"/>
  <c r="BG162" i="13"/>
  <c r="BG160" i="13"/>
  <c r="BG159" i="13"/>
  <c r="BG158" i="13"/>
  <c r="BG155" i="13"/>
  <c r="BG154" i="13"/>
  <c r="BG152" i="13"/>
  <c r="BH152" i="13" s="1"/>
  <c r="BG151" i="13"/>
  <c r="BG150" i="13"/>
  <c r="BH150" i="13" s="1"/>
  <c r="BG148" i="13"/>
  <c r="BH148" i="13" s="1"/>
  <c r="BG146" i="13"/>
  <c r="BG144" i="13"/>
  <c r="BG143" i="13"/>
  <c r="BG142" i="13"/>
  <c r="BG139" i="13"/>
  <c r="BG138" i="13"/>
  <c r="BG136" i="13"/>
  <c r="BG135" i="13"/>
  <c r="BH135" i="13" s="1"/>
  <c r="BG134" i="13"/>
  <c r="BG132" i="13"/>
  <c r="BG131" i="13"/>
  <c r="BG130" i="13"/>
  <c r="BG129" i="13"/>
  <c r="BG128" i="13"/>
  <c r="BH128" i="13" s="1"/>
  <c r="BG127" i="13"/>
  <c r="BG126" i="13"/>
  <c r="BG124" i="13"/>
  <c r="BG123" i="13"/>
  <c r="BG122" i="13"/>
  <c r="BG120" i="13"/>
  <c r="BG119" i="13"/>
  <c r="BG118" i="13"/>
  <c r="BG116" i="13"/>
  <c r="BG115" i="13"/>
  <c r="BG113" i="13"/>
  <c r="BH113" i="13" s="1"/>
  <c r="BI113" i="13" s="1"/>
  <c r="BG112" i="13"/>
  <c r="BG111" i="13"/>
  <c r="BG110" i="13"/>
  <c r="BG108" i="13"/>
  <c r="BG107" i="13"/>
  <c r="BG106" i="13"/>
  <c r="BH106" i="13" s="1"/>
  <c r="BG104" i="13"/>
  <c r="BG103" i="13"/>
  <c r="BH103" i="13" s="1"/>
  <c r="BG102" i="13"/>
  <c r="BG100" i="13"/>
  <c r="BG99" i="13"/>
  <c r="BG98" i="13"/>
  <c r="BG96" i="13"/>
  <c r="BG95" i="13"/>
  <c r="BG94" i="13"/>
  <c r="BH94" i="13" s="1"/>
  <c r="BI94" i="13" s="1"/>
  <c r="BG92" i="13"/>
  <c r="BJ91" i="13"/>
  <c r="BG90" i="13"/>
  <c r="BG89" i="13"/>
  <c r="BG88" i="13"/>
  <c r="BG87" i="13"/>
  <c r="BH87" i="13" s="1"/>
  <c r="BG86" i="13"/>
  <c r="BH86" i="13" s="1"/>
  <c r="BI86" i="13" s="1"/>
  <c r="BG84" i="13"/>
  <c r="BG83" i="13"/>
  <c r="BG80" i="13"/>
  <c r="BG79" i="13"/>
  <c r="BG78" i="13"/>
  <c r="BG76" i="13"/>
  <c r="BG75" i="13"/>
  <c r="BG74" i="13"/>
  <c r="BG72" i="13"/>
  <c r="BG71" i="13"/>
  <c r="BG70" i="13"/>
  <c r="BG68" i="13"/>
  <c r="BH68" i="13" s="1"/>
  <c r="BG67" i="13"/>
  <c r="BG66" i="13"/>
  <c r="BG64" i="13"/>
  <c r="BH64" i="13" s="1"/>
  <c r="BI64" i="13" s="1"/>
  <c r="BG63" i="13"/>
  <c r="BG62" i="13"/>
  <c r="BG60" i="13"/>
  <c r="BG59" i="13"/>
  <c r="BH59" i="13" s="1"/>
  <c r="BG58" i="13"/>
  <c r="BG56" i="13"/>
  <c r="BH56" i="13" s="1"/>
  <c r="BG55" i="13"/>
  <c r="BH55" i="13" s="1"/>
  <c r="BI55" i="13" s="1"/>
  <c r="BG54" i="13"/>
  <c r="BH54" i="13" s="1"/>
  <c r="BG52" i="13"/>
  <c r="BG51" i="13"/>
  <c r="BG50" i="13"/>
  <c r="BG48" i="13"/>
  <c r="BG47" i="13"/>
  <c r="BG46" i="13"/>
  <c r="BG44" i="13"/>
  <c r="BG43" i="13"/>
  <c r="BG42" i="13"/>
  <c r="BG40" i="13"/>
  <c r="BG39" i="13"/>
  <c r="BG38" i="13"/>
  <c r="BG36" i="13"/>
  <c r="BH36" i="13" s="1"/>
  <c r="BI36" i="13" s="1"/>
  <c r="BG35" i="13"/>
  <c r="BH35" i="13" s="1"/>
  <c r="BG34" i="13"/>
  <c r="BG32" i="13"/>
  <c r="BJ31" i="13"/>
  <c r="BG31" i="13"/>
  <c r="BG30" i="13"/>
  <c r="BG28" i="13"/>
  <c r="BG27" i="13"/>
  <c r="BJ26" i="13"/>
  <c r="BG26" i="13"/>
  <c r="BH26" i="13" s="1"/>
  <c r="BI26" i="13" s="1"/>
  <c r="BG24" i="13"/>
  <c r="BH24" i="13" s="1"/>
  <c r="BG23" i="13"/>
  <c r="BG20" i="13"/>
  <c r="BJ20" i="13"/>
  <c r="BG19" i="13"/>
  <c r="BH19" i="13" s="1"/>
  <c r="BG18" i="13"/>
  <c r="BH18" i="13" s="1"/>
  <c r="BG16" i="13"/>
  <c r="BG15" i="13"/>
  <c r="BG14" i="13"/>
  <c r="BH14" i="13" s="1"/>
  <c r="BG48" i="14" l="1"/>
  <c r="BD55" i="14"/>
  <c r="BG97" i="14"/>
  <c r="BG106" i="14"/>
  <c r="BG114" i="14"/>
  <c r="BG33" i="13"/>
  <c r="BG149" i="13"/>
  <c r="BG161" i="13"/>
  <c r="BJ22" i="13"/>
  <c r="BG97" i="13"/>
  <c r="BG125" i="13"/>
  <c r="BF44" i="1"/>
  <c r="BC15" i="5"/>
  <c r="BC34" i="5"/>
  <c r="BB33" i="5"/>
  <c r="BD33" i="5" s="1"/>
  <c r="BE33" i="5" s="1"/>
  <c r="BF33" i="5" s="1"/>
  <c r="BB68" i="5"/>
  <c r="BD68" i="5" s="1"/>
  <c r="BE68" i="5" s="1"/>
  <c r="BF68" i="5" s="1"/>
  <c r="BF177" i="1"/>
  <c r="BE150" i="1"/>
  <c r="BG150" i="1" s="1"/>
  <c r="BH150" i="1" s="1"/>
  <c r="BI150" i="1" s="1"/>
  <c r="BE129" i="1"/>
  <c r="BG129" i="1" s="1"/>
  <c r="BH129" i="1" s="1"/>
  <c r="BI129" i="1" s="1"/>
  <c r="BE118" i="1"/>
  <c r="BG118" i="1" s="1"/>
  <c r="BH118" i="1" s="1"/>
  <c r="BI118" i="1" s="1"/>
  <c r="BF116" i="1"/>
  <c r="BE91" i="1"/>
  <c r="BG91" i="1" s="1"/>
  <c r="BH91" i="1" s="1"/>
  <c r="BI91" i="1" s="1"/>
  <c r="BE80" i="1"/>
  <c r="BG80" i="1" s="1"/>
  <c r="BH80" i="1" s="1"/>
  <c r="BI80" i="1" s="1"/>
  <c r="BF50" i="1"/>
  <c r="BF46" i="1"/>
  <c r="BE18" i="1"/>
  <c r="BE14" i="1"/>
  <c r="BG14" i="1" s="1"/>
  <c r="BH14" i="1" s="1"/>
  <c r="BI14" i="1" s="1"/>
  <c r="BC157" i="5"/>
  <c r="BB156" i="5"/>
  <c r="BD156" i="5" s="1"/>
  <c r="BB155" i="5"/>
  <c r="BD155" i="5" s="1"/>
  <c r="BE155" i="5" s="1"/>
  <c r="BF155" i="5" s="1"/>
  <c r="BB153" i="5"/>
  <c r="BD153" i="5" s="1"/>
  <c r="BE153" i="5" s="1"/>
  <c r="BF153" i="5" s="1"/>
  <c r="BB152" i="5"/>
  <c r="BD152" i="5" s="1"/>
  <c r="BE152" i="5" s="1"/>
  <c r="BF152" i="5" s="1"/>
  <c r="BC151" i="5"/>
  <c r="BB146" i="5"/>
  <c r="BD146" i="5" s="1"/>
  <c r="BB142" i="5"/>
  <c r="BD142" i="5" s="1"/>
  <c r="BB141" i="5"/>
  <c r="BD141" i="5" s="1"/>
  <c r="BE141" i="5" s="1"/>
  <c r="BF141" i="5" s="1"/>
  <c r="BC139" i="5"/>
  <c r="BB137" i="5"/>
  <c r="BD137" i="5" s="1"/>
  <c r="BE137" i="5" s="1"/>
  <c r="BB136" i="5"/>
  <c r="BD136" i="5" s="1"/>
  <c r="BE136" i="5" s="1"/>
  <c r="BF136" i="5" s="1"/>
  <c r="BC133" i="5"/>
  <c r="BB132" i="5"/>
  <c r="BD132" i="5" s="1"/>
  <c r="BC131" i="5"/>
  <c r="BC130" i="5"/>
  <c r="BC127" i="5"/>
  <c r="BB125" i="5"/>
  <c r="BD125" i="5" s="1"/>
  <c r="BB124" i="5"/>
  <c r="BD124" i="5" s="1"/>
  <c r="BE124" i="5" s="1"/>
  <c r="BF124" i="5" s="1"/>
  <c r="BB117" i="5"/>
  <c r="BD117" i="5" s="1"/>
  <c r="BE117" i="5" s="1"/>
  <c r="BF117" i="5" s="1"/>
  <c r="BB116" i="5"/>
  <c r="BD116" i="5" s="1"/>
  <c r="BE116" i="5" s="1"/>
  <c r="BF116" i="5" s="1"/>
  <c r="BB109" i="5"/>
  <c r="BD109" i="5" s="1"/>
  <c r="BE109" i="5" s="1"/>
  <c r="BB108" i="5"/>
  <c r="BD108" i="5" s="1"/>
  <c r="BB104" i="5"/>
  <c r="BG104" i="5" s="1"/>
  <c r="BC103" i="5"/>
  <c r="BB101" i="5"/>
  <c r="BD101" i="5" s="1"/>
  <c r="BE101" i="5" s="1"/>
  <c r="BF101" i="5" s="1"/>
  <c r="BB100" i="5"/>
  <c r="BD100" i="5" s="1"/>
  <c r="BE100" i="5" s="1"/>
  <c r="BF100" i="5" s="1"/>
  <c r="BB96" i="5"/>
  <c r="BD96" i="5" s="1"/>
  <c r="BE96" i="5" s="1"/>
  <c r="BF96" i="5" s="1"/>
  <c r="BC95" i="5"/>
  <c r="BB94" i="5"/>
  <c r="BD94" i="5" s="1"/>
  <c r="BB93" i="5"/>
  <c r="BD93" i="5" s="1"/>
  <c r="BB88" i="5"/>
  <c r="BD88" i="5" s="1"/>
  <c r="BE88" i="5" s="1"/>
  <c r="BF88" i="5" s="1"/>
  <c r="BB86" i="5"/>
  <c r="BD86" i="5" s="1"/>
  <c r="BB84" i="5"/>
  <c r="BD84" i="5" s="1"/>
  <c r="BB81" i="5"/>
  <c r="BD81" i="5" s="1"/>
  <c r="BE81" i="5" s="1"/>
  <c r="BF81" i="5" s="1"/>
  <c r="BB74" i="5"/>
  <c r="BD74" i="5" s="1"/>
  <c r="BE74" i="5" s="1"/>
  <c r="BF74" i="5" s="1"/>
  <c r="BB72" i="5"/>
  <c r="BD72" i="5" s="1"/>
  <c r="BE72" i="5" s="1"/>
  <c r="BF72" i="5" s="1"/>
  <c r="BB69" i="5"/>
  <c r="BD69" i="5" s="1"/>
  <c r="BC67" i="5"/>
  <c r="BB65" i="5"/>
  <c r="BD65" i="5" s="1"/>
  <c r="BE65" i="5" s="1"/>
  <c r="BB59" i="5"/>
  <c r="BD59" i="5" s="1"/>
  <c r="BB57" i="5"/>
  <c r="BC53" i="5"/>
  <c r="BB52" i="5"/>
  <c r="BD52" i="5" s="1"/>
  <c r="BE52" i="5" s="1"/>
  <c r="BF52" i="5" s="1"/>
  <c r="BB49" i="5"/>
  <c r="BD49" i="5" s="1"/>
  <c r="BE49" i="5" s="1"/>
  <c r="BB48" i="5"/>
  <c r="BB45" i="5"/>
  <c r="BD45" i="5" s="1"/>
  <c r="BC43" i="5"/>
  <c r="BB36" i="5"/>
  <c r="BD36" i="5" s="1"/>
  <c r="BE36" i="5" s="1"/>
  <c r="BF36" i="5" s="1"/>
  <c r="BB32" i="5"/>
  <c r="BD32" i="5" s="1"/>
  <c r="BC29" i="5"/>
  <c r="BB23" i="5"/>
  <c r="BD23" i="5" s="1"/>
  <c r="BE23" i="5" s="1"/>
  <c r="BB21" i="5"/>
  <c r="BD21" i="5" s="1"/>
  <c r="BE21" i="5" s="1"/>
  <c r="BF21" i="5" s="1"/>
  <c r="BC19" i="5"/>
  <c r="BB17" i="5"/>
  <c r="BD17" i="5" s="1"/>
  <c r="BB16" i="5"/>
  <c r="BD16" i="5" s="1"/>
  <c r="BC110" i="5"/>
  <c r="BC83" i="5"/>
  <c r="BE156" i="1"/>
  <c r="BG156" i="1" s="1"/>
  <c r="BH156" i="1" s="1"/>
  <c r="BI156" i="1" s="1"/>
  <c r="BE152" i="1"/>
  <c r="BG152" i="1" s="1"/>
  <c r="BH152" i="1" s="1"/>
  <c r="BI152" i="1" s="1"/>
  <c r="BF115" i="1"/>
  <c r="BE85" i="1"/>
  <c r="BG85" i="1" s="1"/>
  <c r="BH85" i="1" s="1"/>
  <c r="BI85" i="1" s="1"/>
  <c r="BE84" i="1"/>
  <c r="BG84" i="1" s="1"/>
  <c r="BH84" i="1" s="1"/>
  <c r="BI84" i="1" s="1"/>
  <c r="BE17" i="1"/>
  <c r="BG17" i="1" s="1"/>
  <c r="BH17" i="1" s="1"/>
  <c r="BI17" i="1" s="1"/>
  <c r="BE16" i="1"/>
  <c r="BG16" i="1" s="1"/>
  <c r="BH16" i="1" s="1"/>
  <c r="BI16" i="1" s="1"/>
  <c r="BE15" i="1"/>
  <c r="BG15" i="1" s="1"/>
  <c r="BH15" i="1" s="1"/>
  <c r="BI15" i="1" s="1"/>
  <c r="BF14" i="1"/>
  <c r="BE182" i="1"/>
  <c r="BG182" i="1" s="1"/>
  <c r="BF168" i="1"/>
  <c r="BF161" i="1"/>
  <c r="BE160" i="1"/>
  <c r="BG160" i="1" s="1"/>
  <c r="BH160" i="1" s="1"/>
  <c r="BI160" i="1" s="1"/>
  <c r="BE159" i="1"/>
  <c r="BG159" i="1" s="1"/>
  <c r="BH159" i="1" s="1"/>
  <c r="BI159" i="1" s="1"/>
  <c r="BE158" i="1"/>
  <c r="BG158" i="1" s="1"/>
  <c r="BH158" i="1" s="1"/>
  <c r="BI158" i="1" s="1"/>
  <c r="BF152" i="1"/>
  <c r="BF150" i="1"/>
  <c r="BF148" i="1"/>
  <c r="BF146" i="1"/>
  <c r="BF133" i="1"/>
  <c r="BE130" i="1"/>
  <c r="BG130" i="1" s="1"/>
  <c r="BH130" i="1" s="1"/>
  <c r="BI130" i="1" s="1"/>
  <c r="BF124" i="1"/>
  <c r="BF122" i="1"/>
  <c r="BE120" i="1"/>
  <c r="BG120" i="1" s="1"/>
  <c r="BH120" i="1" s="1"/>
  <c r="BI120" i="1" s="1"/>
  <c r="BF114" i="1"/>
  <c r="BE110" i="1"/>
  <c r="BG110" i="1" s="1"/>
  <c r="BE92" i="1"/>
  <c r="BG92" i="1" s="1"/>
  <c r="BH92" i="1" s="1"/>
  <c r="BI92" i="1" s="1"/>
  <c r="BF90" i="1"/>
  <c r="BF89" i="1"/>
  <c r="BF88" i="1"/>
  <c r="BF87" i="1"/>
  <c r="BE86" i="1"/>
  <c r="BG86" i="1" s="1"/>
  <c r="BH86" i="1" s="1"/>
  <c r="BF85" i="1"/>
  <c r="BF84" i="1"/>
  <c r="BF78" i="1"/>
  <c r="BE58" i="1"/>
  <c r="BG58" i="1" s="1"/>
  <c r="BH58" i="1" s="1"/>
  <c r="BI58" i="1" s="1"/>
  <c r="BE56" i="1"/>
  <c r="BG56" i="1" s="1"/>
  <c r="BH56" i="1" s="1"/>
  <c r="BI56" i="1" s="1"/>
  <c r="BF55" i="1"/>
  <c r="BE54" i="1"/>
  <c r="BG54" i="1" s="1"/>
  <c r="BH54" i="1" s="1"/>
  <c r="BI54" i="1" s="1"/>
  <c r="BF53" i="1"/>
  <c r="BF52" i="1"/>
  <c r="BE51" i="1"/>
  <c r="BG51" i="1" s="1"/>
  <c r="BE50" i="1"/>
  <c r="BG50" i="1" s="1"/>
  <c r="BH50" i="1" s="1"/>
  <c r="BI50" i="1" s="1"/>
  <c r="BE44" i="1"/>
  <c r="BG44" i="1" s="1"/>
  <c r="BH44" i="1" s="1"/>
  <c r="BI44" i="1" s="1"/>
  <c r="BF41" i="1"/>
  <c r="BE24" i="1"/>
  <c r="BG24" i="1" s="1"/>
  <c r="BH24" i="1" s="1"/>
  <c r="BI24" i="1" s="1"/>
  <c r="BF19" i="1"/>
  <c r="BF18" i="1"/>
  <c r="BF17" i="1"/>
  <c r="BF16" i="1"/>
  <c r="BF118" i="1"/>
  <c r="BF13" i="1"/>
  <c r="BE80" i="14"/>
  <c r="BF80" i="14" s="1"/>
  <c r="BH31" i="13"/>
  <c r="BI31" i="13" s="1"/>
  <c r="BH44" i="13"/>
  <c r="BI44" i="13" s="1"/>
  <c r="BH110" i="13"/>
  <c r="BI110" i="13" s="1"/>
  <c r="BH118" i="13"/>
  <c r="BI118" i="13" s="1"/>
  <c r="BH179" i="13"/>
  <c r="BI179" i="13" s="1"/>
  <c r="BE125" i="5"/>
  <c r="BF125" i="5" s="1"/>
  <c r="BE84" i="5"/>
  <c r="BF84" i="5" s="1"/>
  <c r="BD48" i="5"/>
  <c r="BE32" i="5"/>
  <c r="BF32" i="5" s="1"/>
  <c r="BE110" i="5"/>
  <c r="BF110" i="5" s="1"/>
  <c r="BE156" i="5"/>
  <c r="BF156" i="5" s="1"/>
  <c r="BE146" i="5"/>
  <c r="BF146" i="5" s="1"/>
  <c r="BE132" i="5"/>
  <c r="BF132" i="5" s="1"/>
  <c r="BE94" i="5"/>
  <c r="BF94" i="5" s="1"/>
  <c r="BE69" i="5"/>
  <c r="BF69" i="5" s="1"/>
  <c r="BD57" i="5"/>
  <c r="BE17" i="5"/>
  <c r="BF17" i="5" s="1"/>
  <c r="BE108" i="5"/>
  <c r="BF108" i="5"/>
  <c r="BE93" i="5"/>
  <c r="BF93" i="5" s="1"/>
  <c r="BD131" i="5"/>
  <c r="BE131" i="5" s="1"/>
  <c r="BF131" i="5" s="1"/>
  <c r="BC158" i="5"/>
  <c r="BB158" i="5"/>
  <c r="BD158" i="5" s="1"/>
  <c r="BB149" i="5"/>
  <c r="BD149" i="5" s="1"/>
  <c r="BC149" i="5"/>
  <c r="BB145" i="5"/>
  <c r="BD145" i="5" s="1"/>
  <c r="BE145" i="5" s="1"/>
  <c r="BB134" i="5"/>
  <c r="BD134" i="5" s="1"/>
  <c r="BC134" i="5"/>
  <c r="BC121" i="5"/>
  <c r="BB121" i="5"/>
  <c r="BD121" i="5" s="1"/>
  <c r="BE121" i="5" s="1"/>
  <c r="BB106" i="5"/>
  <c r="BC106" i="5"/>
  <c r="BB92" i="5"/>
  <c r="BD92" i="5" s="1"/>
  <c r="BC92" i="5"/>
  <c r="BB89" i="5"/>
  <c r="BD89" i="5" s="1"/>
  <c r="BC89" i="5"/>
  <c r="BC77" i="5"/>
  <c r="BB77" i="5"/>
  <c r="BD77" i="5" s="1"/>
  <c r="BB61" i="5"/>
  <c r="BD61" i="5" s="1"/>
  <c r="BE61" i="5" s="1"/>
  <c r="BC61" i="5"/>
  <c r="BB56" i="5"/>
  <c r="BD56" i="5" s="1"/>
  <c r="BC56" i="5"/>
  <c r="BB47" i="5"/>
  <c r="BD47" i="5" s="1"/>
  <c r="BE47" i="5" s="1"/>
  <c r="BF47" i="5" s="1"/>
  <c r="BB46" i="5"/>
  <c r="BD46" i="5" s="1"/>
  <c r="BC46" i="5"/>
  <c r="BB38" i="5"/>
  <c r="BC38" i="5"/>
  <c r="BB37" i="5"/>
  <c r="BD37" i="5" s="1"/>
  <c r="BE37" i="5" s="1"/>
  <c r="BC37" i="5"/>
  <c r="BB20" i="5"/>
  <c r="BD20" i="5" s="1"/>
  <c r="BC20" i="5"/>
  <c r="BD130" i="5"/>
  <c r="BG130" i="5"/>
  <c r="BE50" i="5"/>
  <c r="BF50" i="5" s="1"/>
  <c r="BD129" i="5"/>
  <c r="BG129" i="5"/>
  <c r="BB154" i="5"/>
  <c r="BD154" i="5" s="1"/>
  <c r="BC154" i="5"/>
  <c r="BB140" i="5"/>
  <c r="BD140" i="5" s="1"/>
  <c r="BC140" i="5"/>
  <c r="BB120" i="5"/>
  <c r="BD120" i="5" s="1"/>
  <c r="BB119" i="5"/>
  <c r="BD119" i="5" s="1"/>
  <c r="BE119" i="5" s="1"/>
  <c r="BF119" i="5" s="1"/>
  <c r="BC119" i="5"/>
  <c r="BB118" i="5"/>
  <c r="BD118" i="5" s="1"/>
  <c r="BC115" i="5"/>
  <c r="BB113" i="5"/>
  <c r="BD113" i="5" s="1"/>
  <c r="BC113" i="5"/>
  <c r="BB105" i="5"/>
  <c r="BB98" i="5"/>
  <c r="BD98" i="5" s="1"/>
  <c r="BC98" i="5"/>
  <c r="BB97" i="5"/>
  <c r="BC97" i="5"/>
  <c r="BB85" i="5"/>
  <c r="BD85" i="5" s="1"/>
  <c r="BE85" i="5" s="1"/>
  <c r="BB82" i="5"/>
  <c r="BD82" i="5" s="1"/>
  <c r="BC82" i="5"/>
  <c r="BC79" i="5"/>
  <c r="BB73" i="5"/>
  <c r="BD73" i="5" s="1"/>
  <c r="BE73" i="5" s="1"/>
  <c r="BC73" i="5"/>
  <c r="BB71" i="5"/>
  <c r="BD71" i="5" s="1"/>
  <c r="BE71" i="5" s="1"/>
  <c r="BC71" i="5"/>
  <c r="BB58" i="5"/>
  <c r="BD58" i="5" s="1"/>
  <c r="BC55" i="5"/>
  <c r="BC50" i="5"/>
  <c r="BB44" i="5"/>
  <c r="BD44" i="5" s="1"/>
  <c r="BC44" i="5"/>
  <c r="BB34" i="5"/>
  <c r="BD34" i="5" s="1"/>
  <c r="BC31" i="5"/>
  <c r="BC49" i="5"/>
  <c r="BC17" i="5"/>
  <c r="BC118" i="5"/>
  <c r="BC94" i="5"/>
  <c r="BC59" i="5"/>
  <c r="BB157" i="5"/>
  <c r="BD157" i="5" s="1"/>
  <c r="BE157" i="5" s="1"/>
  <c r="BC146" i="5"/>
  <c r="BC137" i="5"/>
  <c r="BC125" i="5"/>
  <c r="BC116" i="5"/>
  <c r="BC47" i="5"/>
  <c r="BC32" i="5"/>
  <c r="BC16" i="5"/>
  <c r="BC104" i="5"/>
  <c r="BC155" i="5"/>
  <c r="BC136" i="5"/>
  <c r="BC124" i="5"/>
  <c r="BC88" i="5"/>
  <c r="BC145" i="5"/>
  <c r="BC101" i="5"/>
  <c r="BC74" i="5"/>
  <c r="BC152" i="5"/>
  <c r="BB133" i="5"/>
  <c r="BD133" i="5" s="1"/>
  <c r="BE133" i="5" s="1"/>
  <c r="BC58" i="5"/>
  <c r="BC23" i="5"/>
  <c r="BC100" i="5"/>
  <c r="BC85" i="5"/>
  <c r="BB148" i="5"/>
  <c r="BC148" i="5"/>
  <c r="BB144" i="5"/>
  <c r="BB143" i="5"/>
  <c r="BD143" i="5" s="1"/>
  <c r="BE143" i="5" s="1"/>
  <c r="BF143" i="5" s="1"/>
  <c r="BC143" i="5"/>
  <c r="BB128" i="5"/>
  <c r="BD128" i="5" s="1"/>
  <c r="BC128" i="5"/>
  <c r="BC122" i="5"/>
  <c r="BB122" i="5"/>
  <c r="BD122" i="5" s="1"/>
  <c r="BB112" i="5"/>
  <c r="BD112" i="5" s="1"/>
  <c r="BE112" i="5" s="1"/>
  <c r="BF112" i="5" s="1"/>
  <c r="BC112" i="5"/>
  <c r="BB107" i="5"/>
  <c r="BD107" i="5" s="1"/>
  <c r="BE107" i="5" s="1"/>
  <c r="BC107" i="5"/>
  <c r="BC91" i="5"/>
  <c r="BC86" i="5"/>
  <c r="BB80" i="5"/>
  <c r="BD80" i="5" s="1"/>
  <c r="BC80" i="5"/>
  <c r="BB76" i="5"/>
  <c r="BD76" i="5" s="1"/>
  <c r="BE76" i="5" s="1"/>
  <c r="BC76" i="5"/>
  <c r="BB70" i="5"/>
  <c r="BD70" i="5" s="1"/>
  <c r="BC70" i="5"/>
  <c r="BB64" i="5"/>
  <c r="BD64" i="5" s="1"/>
  <c r="BE64" i="5" s="1"/>
  <c r="BC64" i="5"/>
  <c r="BC62" i="5"/>
  <c r="BB62" i="5"/>
  <c r="BD62" i="5" s="1"/>
  <c r="BB60" i="5"/>
  <c r="BE45" i="5"/>
  <c r="BF45" i="5" s="1"/>
  <c r="BB41" i="5"/>
  <c r="BC41" i="5"/>
  <c r="BB40" i="5"/>
  <c r="BD40" i="5" s="1"/>
  <c r="BE40" i="5" s="1"/>
  <c r="BC40" i="5"/>
  <c r="BC35" i="5"/>
  <c r="BB35" i="5"/>
  <c r="BD35" i="5" s="1"/>
  <c r="BE35" i="5" s="1"/>
  <c r="BB29" i="5"/>
  <c r="BB28" i="5"/>
  <c r="BD28" i="5" s="1"/>
  <c r="BC28" i="5"/>
  <c r="BB26" i="5"/>
  <c r="BD26" i="5" s="1"/>
  <c r="BC26" i="5"/>
  <c r="BB25" i="5"/>
  <c r="BD25" i="5" s="1"/>
  <c r="BE25" i="5" s="1"/>
  <c r="BC25" i="5"/>
  <c r="BB24" i="5"/>
  <c r="BD24" i="5" s="1"/>
  <c r="BB22" i="5"/>
  <c r="BC109" i="5"/>
  <c r="BB53" i="5"/>
  <c r="BD53" i="5" s="1"/>
  <c r="BC153" i="5"/>
  <c r="BB150" i="5"/>
  <c r="BD150" i="5" s="1"/>
  <c r="BE150" i="5" s="1"/>
  <c r="BC144" i="5"/>
  <c r="BB139" i="5"/>
  <c r="BD139" i="5" s="1"/>
  <c r="BB138" i="5"/>
  <c r="BD138" i="5" s="1"/>
  <c r="BE138" i="5" s="1"/>
  <c r="BF138" i="5" s="1"/>
  <c r="BC129" i="5"/>
  <c r="BB126" i="5"/>
  <c r="BB123" i="5"/>
  <c r="BC117" i="5"/>
  <c r="BB114" i="5"/>
  <c r="BC108" i="5"/>
  <c r="BB103" i="5"/>
  <c r="BD103" i="5" s="1"/>
  <c r="BB99" i="5"/>
  <c r="BD99" i="5" s="1"/>
  <c r="BC93" i="5"/>
  <c r="BB91" i="5"/>
  <c r="BD91" i="5" s="1"/>
  <c r="BB87" i="5"/>
  <c r="BB79" i="5"/>
  <c r="BD79" i="5" s="1"/>
  <c r="BB78" i="5"/>
  <c r="BD78" i="5" s="1"/>
  <c r="BC72" i="5"/>
  <c r="BB67" i="5"/>
  <c r="BD67" i="5" s="1"/>
  <c r="BC60" i="5"/>
  <c r="BC57" i="5"/>
  <c r="BB54" i="5"/>
  <c r="BB51" i="5"/>
  <c r="BD51" i="5" s="1"/>
  <c r="BB43" i="5"/>
  <c r="BB39" i="5"/>
  <c r="BD39" i="5" s="1"/>
  <c r="BB31" i="5"/>
  <c r="BD31" i="5" s="1"/>
  <c r="BB30" i="5"/>
  <c r="BD30" i="5" s="1"/>
  <c r="BE30" i="5" s="1"/>
  <c r="BF30" i="5" s="1"/>
  <c r="BC21" i="5"/>
  <c r="BB19" i="5"/>
  <c r="BD19" i="5" s="1"/>
  <c r="BC156" i="5"/>
  <c r="BB151" i="5"/>
  <c r="BD151" i="5" s="1"/>
  <c r="BB147" i="5"/>
  <c r="BD147" i="5" s="1"/>
  <c r="BC141" i="5"/>
  <c r="BB135" i="5"/>
  <c r="BD135" i="5" s="1"/>
  <c r="BC132" i="5"/>
  <c r="BB127" i="5"/>
  <c r="BD127" i="5" s="1"/>
  <c r="BC120" i="5"/>
  <c r="BB115" i="5"/>
  <c r="BD115" i="5" s="1"/>
  <c r="BB111" i="5"/>
  <c r="BD111" i="5" s="1"/>
  <c r="BC105" i="5"/>
  <c r="BB102" i="5"/>
  <c r="BD102" i="5" s="1"/>
  <c r="BE102" i="5" s="1"/>
  <c r="BC96" i="5"/>
  <c r="BB90" i="5"/>
  <c r="BD90" i="5" s="1"/>
  <c r="BC84" i="5"/>
  <c r="BC81" i="5"/>
  <c r="BB75" i="5"/>
  <c r="BD75" i="5" s="1"/>
  <c r="BC69" i="5"/>
  <c r="BB66" i="5"/>
  <c r="BD66" i="5" s="1"/>
  <c r="BB63" i="5"/>
  <c r="BD63" i="5" s="1"/>
  <c r="BB55" i="5"/>
  <c r="BD55" i="5" s="1"/>
  <c r="BC48" i="5"/>
  <c r="BC45" i="5"/>
  <c r="BB42" i="5"/>
  <c r="BD42" i="5" s="1"/>
  <c r="BE42" i="5" s="1"/>
  <c r="BF42" i="5" s="1"/>
  <c r="BC36" i="5"/>
  <c r="BC33" i="5"/>
  <c r="BB27" i="5"/>
  <c r="BD27" i="5" s="1"/>
  <c r="BC24" i="5"/>
  <c r="BB18" i="5"/>
  <c r="BD18" i="5" s="1"/>
  <c r="BE18" i="5" s="1"/>
  <c r="BF18" i="5" s="1"/>
  <c r="BC150" i="5"/>
  <c r="BC147" i="5"/>
  <c r="BC138" i="5"/>
  <c r="BC135" i="5"/>
  <c r="BC126" i="5"/>
  <c r="BC123" i="5"/>
  <c r="BC114" i="5"/>
  <c r="BC111" i="5"/>
  <c r="BC102" i="5"/>
  <c r="BC99" i="5"/>
  <c r="BC90" i="5"/>
  <c r="BC87" i="5"/>
  <c r="BC78" i="5"/>
  <c r="BC75" i="5"/>
  <c r="BC66" i="5"/>
  <c r="BC63" i="5"/>
  <c r="BC54" i="5"/>
  <c r="BC51" i="5"/>
  <c r="BC42" i="5"/>
  <c r="BC39" i="5"/>
  <c r="BC30" i="5"/>
  <c r="BC27" i="5"/>
  <c r="BC18" i="5"/>
  <c r="BD15" i="5"/>
  <c r="BH110" i="1"/>
  <c r="BI110" i="1" s="1"/>
  <c r="BF181" i="1"/>
  <c r="BF180" i="1"/>
  <c r="BE180" i="1"/>
  <c r="BG180" i="1" s="1"/>
  <c r="BH180" i="1" s="1"/>
  <c r="BI180" i="1" s="1"/>
  <c r="BE178" i="1"/>
  <c r="BG178" i="1" s="1"/>
  <c r="BH178" i="1" s="1"/>
  <c r="BI178" i="1" s="1"/>
  <c r="BE177" i="1"/>
  <c r="BG177" i="1" s="1"/>
  <c r="BH177" i="1" s="1"/>
  <c r="BI177" i="1" s="1"/>
  <c r="BE176" i="1"/>
  <c r="BG176" i="1" s="1"/>
  <c r="BH176" i="1" s="1"/>
  <c r="BI176" i="1" s="1"/>
  <c r="BF175" i="1"/>
  <c r="BE174" i="1"/>
  <c r="BG174" i="1" s="1"/>
  <c r="BH174" i="1" s="1"/>
  <c r="BI174" i="1" s="1"/>
  <c r="BF174" i="1"/>
  <c r="BE172" i="1"/>
  <c r="BG172" i="1" s="1"/>
  <c r="BH172" i="1" s="1"/>
  <c r="BF172" i="1"/>
  <c r="BF170" i="1"/>
  <c r="BF166" i="1"/>
  <c r="BF164" i="1"/>
  <c r="BE163" i="1"/>
  <c r="BG163" i="1" s="1"/>
  <c r="BH163" i="1" s="1"/>
  <c r="BI163" i="1" s="1"/>
  <c r="BE162" i="1"/>
  <c r="BG162" i="1" s="1"/>
  <c r="BH162" i="1" s="1"/>
  <c r="BI162" i="1" s="1"/>
  <c r="BF156" i="1"/>
  <c r="BE154" i="1"/>
  <c r="BG154" i="1" s="1"/>
  <c r="BH154" i="1" s="1"/>
  <c r="BI154" i="1" s="1"/>
  <c r="BF151" i="1"/>
  <c r="BF149" i="1"/>
  <c r="BE147" i="1"/>
  <c r="BG147" i="1" s="1"/>
  <c r="BH147" i="1" s="1"/>
  <c r="BF142" i="1"/>
  <c r="BE141" i="1"/>
  <c r="BG141" i="1" s="1"/>
  <c r="BH141" i="1" s="1"/>
  <c r="BI141" i="1" s="1"/>
  <c r="BF140" i="1"/>
  <c r="BE139" i="1"/>
  <c r="BG139" i="1" s="1"/>
  <c r="BH139" i="1" s="1"/>
  <c r="BI139" i="1" s="1"/>
  <c r="BF139" i="1"/>
  <c r="BF138" i="1"/>
  <c r="BE138" i="1"/>
  <c r="BG138" i="1" s="1"/>
  <c r="BH138" i="1" s="1"/>
  <c r="BI138" i="1" s="1"/>
  <c r="BF137" i="1"/>
  <c r="BE136" i="1"/>
  <c r="BG136" i="1" s="1"/>
  <c r="BH136" i="1" s="1"/>
  <c r="BI136" i="1" s="1"/>
  <c r="BF135" i="1"/>
  <c r="BE134" i="1"/>
  <c r="BG134" i="1" s="1"/>
  <c r="BH134" i="1" s="1"/>
  <c r="BI134" i="1" s="1"/>
  <c r="BE132" i="1"/>
  <c r="BG132" i="1" s="1"/>
  <c r="BH132" i="1" s="1"/>
  <c r="BI132" i="1" s="1"/>
  <c r="BE128" i="1"/>
  <c r="BG128" i="1" s="1"/>
  <c r="BH128" i="1" s="1"/>
  <c r="BI128" i="1" s="1"/>
  <c r="BF128" i="1"/>
  <c r="BE127" i="1"/>
  <c r="BG127" i="1" s="1"/>
  <c r="BH127" i="1" s="1"/>
  <c r="BI127" i="1" s="1"/>
  <c r="BF126" i="1"/>
  <c r="BE115" i="1"/>
  <c r="BG115" i="1" s="1"/>
  <c r="BH115" i="1" s="1"/>
  <c r="BI115" i="1" s="1"/>
  <c r="BE113" i="1"/>
  <c r="BG113" i="1" s="1"/>
  <c r="BH113" i="1" s="1"/>
  <c r="BI113" i="1" s="1"/>
  <c r="BF112" i="1"/>
  <c r="BE111" i="1"/>
  <c r="BG111" i="1" s="1"/>
  <c r="BH111" i="1" s="1"/>
  <c r="BF108" i="1"/>
  <c r="BE106" i="1"/>
  <c r="BG106" i="1" s="1"/>
  <c r="BH106" i="1" s="1"/>
  <c r="BI106" i="1" s="1"/>
  <c r="BE104" i="1"/>
  <c r="BG104" i="1" s="1"/>
  <c r="BH104" i="1" s="1"/>
  <c r="BI104" i="1" s="1"/>
  <c r="BF103" i="1"/>
  <c r="BE103" i="1"/>
  <c r="BG103" i="1" s="1"/>
  <c r="BH103" i="1" s="1"/>
  <c r="BI103" i="1" s="1"/>
  <c r="BE102" i="1"/>
  <c r="BG102" i="1" s="1"/>
  <c r="BH102" i="1" s="1"/>
  <c r="BI102" i="1" s="1"/>
  <c r="BF102" i="1"/>
  <c r="BF101" i="1"/>
  <c r="BE100" i="1"/>
  <c r="BG100" i="1" s="1"/>
  <c r="BH100" i="1" s="1"/>
  <c r="BF100" i="1"/>
  <c r="BE99" i="1"/>
  <c r="BG99" i="1" s="1"/>
  <c r="BH99" i="1" s="1"/>
  <c r="BI99" i="1" s="1"/>
  <c r="BF99" i="1"/>
  <c r="BF98" i="1"/>
  <c r="BE98" i="1"/>
  <c r="BG98" i="1" s="1"/>
  <c r="BE96" i="1"/>
  <c r="BG96" i="1" s="1"/>
  <c r="BH96" i="1" s="1"/>
  <c r="BI96" i="1" s="1"/>
  <c r="BF94" i="1"/>
  <c r="BE82" i="1"/>
  <c r="BG82" i="1" s="1"/>
  <c r="BH82" i="1" s="1"/>
  <c r="BI82" i="1" s="1"/>
  <c r="BE81" i="1"/>
  <c r="BG81" i="1" s="1"/>
  <c r="BH81" i="1" s="1"/>
  <c r="BI81" i="1" s="1"/>
  <c r="BE79" i="1"/>
  <c r="BG79" i="1" s="1"/>
  <c r="BH79" i="1" s="1"/>
  <c r="BI79" i="1" s="1"/>
  <c r="BE77" i="1"/>
  <c r="BG77" i="1" s="1"/>
  <c r="BH77" i="1" s="1"/>
  <c r="BI77" i="1" s="1"/>
  <c r="BF76" i="1"/>
  <c r="BE76" i="1"/>
  <c r="BG76" i="1" s="1"/>
  <c r="BH76" i="1" s="1"/>
  <c r="BI76" i="1" s="1"/>
  <c r="BF74" i="1"/>
  <c r="BE74" i="1"/>
  <c r="BG74" i="1" s="1"/>
  <c r="BH74" i="1" s="1"/>
  <c r="BI74" i="1" s="1"/>
  <c r="BE72" i="1"/>
  <c r="BG72" i="1" s="1"/>
  <c r="BH72" i="1" s="1"/>
  <c r="BF70" i="1"/>
  <c r="BF68" i="1"/>
  <c r="BE68" i="1"/>
  <c r="BG68" i="1" s="1"/>
  <c r="BH68" i="1" s="1"/>
  <c r="BI68" i="1" s="1"/>
  <c r="BE67" i="1"/>
  <c r="BG67" i="1" s="1"/>
  <c r="BH67" i="1" s="1"/>
  <c r="BI67" i="1" s="1"/>
  <c r="BF66" i="1"/>
  <c r="BF65" i="1"/>
  <c r="BF64" i="1"/>
  <c r="BE63" i="1"/>
  <c r="BG63" i="1" s="1"/>
  <c r="BH63" i="1" s="1"/>
  <c r="BE62" i="1"/>
  <c r="BG62" i="1" s="1"/>
  <c r="BH62" i="1" s="1"/>
  <c r="BI62" i="1" s="1"/>
  <c r="BF60" i="1"/>
  <c r="BE60" i="1"/>
  <c r="BG60" i="1" s="1"/>
  <c r="BH60" i="1" s="1"/>
  <c r="BI60" i="1" s="1"/>
  <c r="BF48" i="1"/>
  <c r="BE42" i="1"/>
  <c r="BG42" i="1" s="1"/>
  <c r="BH42" i="1" s="1"/>
  <c r="BI42" i="1" s="1"/>
  <c r="BF40" i="1"/>
  <c r="BF39" i="1"/>
  <c r="BF38" i="1"/>
  <c r="BF37" i="1"/>
  <c r="BF36" i="1"/>
  <c r="BE34" i="1"/>
  <c r="BG34" i="1" s="1"/>
  <c r="BH34" i="1" s="1"/>
  <c r="BI34" i="1" s="1"/>
  <c r="BF34" i="1"/>
  <c r="BE33" i="1"/>
  <c r="BJ33" i="1" s="1"/>
  <c r="BF32" i="1"/>
  <c r="BE32" i="1"/>
  <c r="BG32" i="1" s="1"/>
  <c r="BH32" i="1" s="1"/>
  <c r="BI32" i="1" s="1"/>
  <c r="BE31" i="1"/>
  <c r="BG31" i="1" s="1"/>
  <c r="BH31" i="1" s="1"/>
  <c r="BI31" i="1" s="1"/>
  <c r="BE30" i="1"/>
  <c r="BG30" i="1" s="1"/>
  <c r="BH30" i="1" s="1"/>
  <c r="BI30" i="1" s="1"/>
  <c r="BE29" i="1"/>
  <c r="BG29" i="1" s="1"/>
  <c r="BH29" i="1" s="1"/>
  <c r="BI29" i="1" s="1"/>
  <c r="BE28" i="1"/>
  <c r="BG28" i="1" s="1"/>
  <c r="BE26" i="1"/>
  <c r="BF25" i="1"/>
  <c r="BE25" i="1"/>
  <c r="BG25" i="1" s="1"/>
  <c r="BH25" i="1" s="1"/>
  <c r="BI25" i="1" s="1"/>
  <c r="BF22" i="1"/>
  <c r="BF20" i="1"/>
  <c r="BE148" i="1"/>
  <c r="BG148" i="1" s="1"/>
  <c r="BE78" i="1"/>
  <c r="BG78" i="1" s="1"/>
  <c r="BH78" i="1" s="1"/>
  <c r="BI78" i="1" s="1"/>
  <c r="BF176" i="1"/>
  <c r="BF42" i="1"/>
  <c r="BE126" i="1"/>
  <c r="BG126" i="1" s="1"/>
  <c r="BH126" i="1" s="1"/>
  <c r="BI126" i="1" s="1"/>
  <c r="BF162" i="1"/>
  <c r="BF92" i="1"/>
  <c r="BE124" i="1"/>
  <c r="BG124" i="1" s="1"/>
  <c r="BH124" i="1" s="1"/>
  <c r="BF154" i="1"/>
  <c r="BE166" i="1"/>
  <c r="BG166" i="1" s="1"/>
  <c r="BH166" i="1" s="1"/>
  <c r="BI166" i="1" s="1"/>
  <c r="BE122" i="1"/>
  <c r="BG122" i="1" s="1"/>
  <c r="BH122" i="1" s="1"/>
  <c r="BE52" i="1"/>
  <c r="BG52" i="1" s="1"/>
  <c r="BH52" i="1" s="1"/>
  <c r="BI52" i="1" s="1"/>
  <c r="BF163" i="1"/>
  <c r="BF86" i="1"/>
  <c r="BE48" i="1"/>
  <c r="BG48" i="1" s="1"/>
  <c r="BH48" i="1" s="1"/>
  <c r="BI48" i="1" s="1"/>
  <c r="BE108" i="1"/>
  <c r="BG108" i="1" s="1"/>
  <c r="BH108" i="1" s="1"/>
  <c r="BI108" i="1" s="1"/>
  <c r="BF77" i="1"/>
  <c r="BF62" i="1"/>
  <c r="BF132" i="1"/>
  <c r="BE20" i="1"/>
  <c r="BG20" i="1" s="1"/>
  <c r="BH20" i="1" s="1"/>
  <c r="BI20" i="1" s="1"/>
  <c r="BF182" i="1"/>
  <c r="BF178" i="1"/>
  <c r="BE175" i="1"/>
  <c r="BG175" i="1" s="1"/>
  <c r="BH175" i="1" s="1"/>
  <c r="BI175" i="1" s="1"/>
  <c r="BE173" i="1"/>
  <c r="BG173" i="1" s="1"/>
  <c r="BH173" i="1" s="1"/>
  <c r="BI173" i="1" s="1"/>
  <c r="BE170" i="1"/>
  <c r="BG170" i="1" s="1"/>
  <c r="BF169" i="1"/>
  <c r="BE168" i="1"/>
  <c r="BG168" i="1" s="1"/>
  <c r="BH168" i="1" s="1"/>
  <c r="BI168" i="1" s="1"/>
  <c r="BE164" i="1"/>
  <c r="BG164" i="1" s="1"/>
  <c r="BH164" i="1" s="1"/>
  <c r="BI164" i="1" s="1"/>
  <c r="BF160" i="1"/>
  <c r="BF159" i="1"/>
  <c r="BF158" i="1"/>
  <c r="BF147" i="1"/>
  <c r="BE146" i="1"/>
  <c r="BG146" i="1" s="1"/>
  <c r="BH146" i="1" s="1"/>
  <c r="BF144" i="1"/>
  <c r="BE142" i="1"/>
  <c r="BG142" i="1" s="1"/>
  <c r="BH142" i="1" s="1"/>
  <c r="BI142" i="1" s="1"/>
  <c r="BE140" i="1"/>
  <c r="BG140" i="1" s="1"/>
  <c r="BH140" i="1" s="1"/>
  <c r="BI140" i="1" s="1"/>
  <c r="BF136" i="1"/>
  <c r="BF134" i="1"/>
  <c r="BF130" i="1"/>
  <c r="BE125" i="1"/>
  <c r="BF121" i="1"/>
  <c r="BF120" i="1"/>
  <c r="BE116" i="1"/>
  <c r="BG116" i="1" s="1"/>
  <c r="BH116" i="1" s="1"/>
  <c r="BI116" i="1" s="1"/>
  <c r="BE114" i="1"/>
  <c r="BG114" i="1" s="1"/>
  <c r="BH114" i="1" s="1"/>
  <c r="BI114" i="1" s="1"/>
  <c r="BE112" i="1"/>
  <c r="BG112" i="1" s="1"/>
  <c r="BF110" i="1"/>
  <c r="BF106" i="1"/>
  <c r="BF104" i="1"/>
  <c r="BF96" i="1"/>
  <c r="BE94" i="1"/>
  <c r="BG94" i="1" s="1"/>
  <c r="BH94" i="1" s="1"/>
  <c r="BI94" i="1" s="1"/>
  <c r="BE93" i="1"/>
  <c r="BJ93" i="1" s="1"/>
  <c r="BE90" i="1"/>
  <c r="BG90" i="1" s="1"/>
  <c r="BH90" i="1" s="1"/>
  <c r="BI90" i="1" s="1"/>
  <c r="BE88" i="1"/>
  <c r="BG88" i="1" s="1"/>
  <c r="BE87" i="1"/>
  <c r="BG87" i="1" s="1"/>
  <c r="BF82" i="1"/>
  <c r="BF80" i="1"/>
  <c r="BF79" i="1"/>
  <c r="BF73" i="1"/>
  <c r="BF72" i="1"/>
  <c r="BE70" i="1"/>
  <c r="BG70" i="1" s="1"/>
  <c r="BH70" i="1" s="1"/>
  <c r="BI70" i="1" s="1"/>
  <c r="BE66" i="1"/>
  <c r="BG66" i="1" s="1"/>
  <c r="BH66" i="1" s="1"/>
  <c r="BI66" i="1" s="1"/>
  <c r="BE65" i="1"/>
  <c r="BG65" i="1" s="1"/>
  <c r="BH65" i="1" s="1"/>
  <c r="BI65" i="1" s="1"/>
  <c r="BE64" i="1"/>
  <c r="BG64" i="1" s="1"/>
  <c r="BF58" i="1"/>
  <c r="BF56" i="1"/>
  <c r="BF54" i="1"/>
  <c r="BE46" i="1"/>
  <c r="BG46" i="1" s="1"/>
  <c r="BH46" i="1" s="1"/>
  <c r="BI46" i="1" s="1"/>
  <c r="BE45" i="1"/>
  <c r="BG45" i="1" s="1"/>
  <c r="BH45" i="1" s="1"/>
  <c r="BI45" i="1" s="1"/>
  <c r="BE43" i="1"/>
  <c r="BG43" i="1" s="1"/>
  <c r="BH43" i="1" s="1"/>
  <c r="BI43" i="1" s="1"/>
  <c r="BE40" i="1"/>
  <c r="BG40" i="1" s="1"/>
  <c r="BE38" i="1"/>
  <c r="BG38" i="1" s="1"/>
  <c r="BE36" i="1"/>
  <c r="BG36" i="1" s="1"/>
  <c r="BH36" i="1" s="1"/>
  <c r="BI36" i="1" s="1"/>
  <c r="BF30" i="1"/>
  <c r="BF28" i="1"/>
  <c r="BF26" i="1"/>
  <c r="BF24" i="1"/>
  <c r="BE22" i="1"/>
  <c r="BG22" i="1" s="1"/>
  <c r="BH22" i="1" s="1"/>
  <c r="BI22" i="1" s="1"/>
  <c r="BE19" i="1"/>
  <c r="BG19" i="1" s="1"/>
  <c r="BH19" i="1" s="1"/>
  <c r="BI19" i="1" s="1"/>
  <c r="BE144" i="1"/>
  <c r="BG144" i="1" s="1"/>
  <c r="BH144" i="1" s="1"/>
  <c r="BI144" i="1" s="1"/>
  <c r="BE13" i="1"/>
  <c r="BG13" i="1" s="1"/>
  <c r="BI13" i="1" s="1"/>
  <c r="BE100" i="14"/>
  <c r="BF100" i="14" s="1"/>
  <c r="BE62" i="14"/>
  <c r="BF62" i="14" s="1"/>
  <c r="BE67" i="14"/>
  <c r="BF67" i="14" s="1"/>
  <c r="BE46" i="14"/>
  <c r="BF46" i="14" s="1"/>
  <c r="BE84" i="14"/>
  <c r="BF84" i="14" s="1"/>
  <c r="BE125" i="14"/>
  <c r="BF125" i="14" s="1"/>
  <c r="BE18" i="14"/>
  <c r="BF18" i="14" s="1"/>
  <c r="BE109" i="14"/>
  <c r="BF109" i="14" s="1"/>
  <c r="BE136" i="14"/>
  <c r="BF136" i="14" s="1"/>
  <c r="BE56" i="14"/>
  <c r="BF56" i="14" s="1"/>
  <c r="BE111" i="14"/>
  <c r="BF111" i="14" s="1"/>
  <c r="BE81" i="14"/>
  <c r="BF81" i="14" s="1"/>
  <c r="BE139" i="14"/>
  <c r="BF139" i="14" s="1"/>
  <c r="BE21" i="14"/>
  <c r="BF21" i="14" s="1"/>
  <c r="BE145" i="14"/>
  <c r="BF145" i="14" s="1"/>
  <c r="BE120" i="14"/>
  <c r="BF120" i="14" s="1"/>
  <c r="BE95" i="14"/>
  <c r="BF95" i="14" s="1"/>
  <c r="BE153" i="14"/>
  <c r="BF153" i="14" s="1"/>
  <c r="BE24" i="14"/>
  <c r="BF24" i="14" s="1"/>
  <c r="BE113" i="14"/>
  <c r="BF113" i="14" s="1"/>
  <c r="BE142" i="14"/>
  <c r="BF142" i="14" s="1"/>
  <c r="BE38" i="14"/>
  <c r="BF38" i="14" s="1"/>
  <c r="BE51" i="14"/>
  <c r="BF51" i="14" s="1"/>
  <c r="BE55" i="14"/>
  <c r="BF55" i="14" s="1"/>
  <c r="BE65" i="14"/>
  <c r="BF65" i="14" s="1"/>
  <c r="BE72" i="14"/>
  <c r="BF72" i="14" s="1"/>
  <c r="BE76" i="14"/>
  <c r="BF76" i="14" s="1"/>
  <c r="BE87" i="14"/>
  <c r="BF87" i="14" s="1"/>
  <c r="BE98" i="14"/>
  <c r="BF98" i="14" s="1"/>
  <c r="BE127" i="14"/>
  <c r="BF127" i="14" s="1"/>
  <c r="BE132" i="14"/>
  <c r="BF132" i="14" s="1"/>
  <c r="BE150" i="14"/>
  <c r="BF150" i="14" s="1"/>
  <c r="BF28" i="14"/>
  <c r="BE32" i="14"/>
  <c r="BF32" i="14" s="1"/>
  <c r="BE35" i="14"/>
  <c r="BF35" i="14" s="1"/>
  <c r="BF45" i="14"/>
  <c r="BE77" i="14"/>
  <c r="BF77" i="14" s="1"/>
  <c r="BE91" i="14"/>
  <c r="BF91" i="14" s="1"/>
  <c r="BE121" i="14"/>
  <c r="BF121" i="14" s="1"/>
  <c r="BE42" i="14"/>
  <c r="BF42" i="14" s="1"/>
  <c r="BE117" i="14"/>
  <c r="BF117" i="14" s="1"/>
  <c r="BE147" i="14"/>
  <c r="BF147" i="14" s="1"/>
  <c r="BF29" i="14"/>
  <c r="BE73" i="14"/>
  <c r="BF73" i="14" s="1"/>
  <c r="BE88" i="14"/>
  <c r="BF88" i="14" s="1"/>
  <c r="BE107" i="14"/>
  <c r="BF107" i="14" s="1"/>
  <c r="BG148" i="14"/>
  <c r="BG29" i="14"/>
  <c r="BF59" i="14"/>
  <c r="BE70" i="14"/>
  <c r="BF70" i="14" s="1"/>
  <c r="BE92" i="14"/>
  <c r="BF92" i="14" s="1"/>
  <c r="BE133" i="14"/>
  <c r="BF133" i="14" s="1"/>
  <c r="BE156" i="14"/>
  <c r="BF156" i="14" s="1"/>
  <c r="BE30" i="14"/>
  <c r="BF30" i="14" s="1"/>
  <c r="BE43" i="14"/>
  <c r="BF43" i="14" s="1"/>
  <c r="BE47" i="14"/>
  <c r="BF47" i="14" s="1"/>
  <c r="BD89" i="14"/>
  <c r="BG87" i="14"/>
  <c r="BE16" i="14"/>
  <c r="BF16" i="14" s="1"/>
  <c r="BE53" i="14"/>
  <c r="BF53" i="14" s="1"/>
  <c r="BE71" i="14"/>
  <c r="BF71" i="14" s="1"/>
  <c r="BE93" i="14"/>
  <c r="BF93" i="14" s="1"/>
  <c r="BE134" i="14"/>
  <c r="BF134" i="14" s="1"/>
  <c r="BE79" i="14"/>
  <c r="BF79" i="14" s="1"/>
  <c r="BD130" i="14"/>
  <c r="BE23" i="14"/>
  <c r="BF23" i="14" s="1"/>
  <c r="BF37" i="14"/>
  <c r="BE44" i="14"/>
  <c r="BF44" i="14" s="1"/>
  <c r="BE54" i="14"/>
  <c r="BF54" i="14" s="1"/>
  <c r="BF64" i="14"/>
  <c r="BF75" i="14"/>
  <c r="BE86" i="14"/>
  <c r="BF86" i="14" s="1"/>
  <c r="BE90" i="14"/>
  <c r="BF90" i="14" s="1"/>
  <c r="BE97" i="14"/>
  <c r="BF97" i="14" s="1"/>
  <c r="BE108" i="14"/>
  <c r="BF108" i="14" s="1"/>
  <c r="BE112" i="14"/>
  <c r="BF112" i="14" s="1"/>
  <c r="BG131" i="14"/>
  <c r="BE138" i="14"/>
  <c r="BF138" i="14" s="1"/>
  <c r="BE141" i="14"/>
  <c r="BF141" i="14" s="1"/>
  <c r="BE146" i="14"/>
  <c r="BF146" i="14" s="1"/>
  <c r="BE131" i="14"/>
  <c r="BF131" i="14" s="1"/>
  <c r="BE154" i="14"/>
  <c r="BF154" i="14" s="1"/>
  <c r="BE25" i="14"/>
  <c r="BF25" i="14" s="1"/>
  <c r="BE39" i="14"/>
  <c r="BF39" i="14" s="1"/>
  <c r="BD106" i="14"/>
  <c r="BE143" i="14"/>
  <c r="BF143" i="14" s="1"/>
  <c r="BE49" i="14"/>
  <c r="BF49" i="14" s="1"/>
  <c r="BE102" i="14"/>
  <c r="BF102" i="14" s="1"/>
  <c r="BE128" i="14"/>
  <c r="BF128" i="14" s="1"/>
  <c r="BE151" i="14"/>
  <c r="BF151" i="14" s="1"/>
  <c r="BE33" i="14"/>
  <c r="BF33" i="14" s="1"/>
  <c r="BE69" i="14"/>
  <c r="BF69" i="14" s="1"/>
  <c r="BD114" i="14"/>
  <c r="BG144" i="14"/>
  <c r="BD144" i="14"/>
  <c r="BE19" i="14"/>
  <c r="BF19" i="14" s="1"/>
  <c r="BE103" i="14"/>
  <c r="BF103" i="14" s="1"/>
  <c r="BE118" i="14"/>
  <c r="BF118" i="14" s="1"/>
  <c r="BE152" i="14"/>
  <c r="BF152" i="14" s="1"/>
  <c r="BF15" i="14"/>
  <c r="BE74" i="14"/>
  <c r="BF74" i="14" s="1"/>
  <c r="BG15" i="14"/>
  <c r="BE26" i="14"/>
  <c r="BF26" i="14" s="1"/>
  <c r="BE40" i="14"/>
  <c r="BF40" i="14" s="1"/>
  <c r="BG60" i="14"/>
  <c r="BD60" i="14"/>
  <c r="BE78" i="14"/>
  <c r="BF78" i="14" s="1"/>
  <c r="BG104" i="14"/>
  <c r="BD104" i="14"/>
  <c r="BE122" i="14"/>
  <c r="BF122" i="14" s="1"/>
  <c r="BD148" i="14"/>
  <c r="BE157" i="14"/>
  <c r="BF157" i="14" s="1"/>
  <c r="BG43" i="14"/>
  <c r="BE57" i="14"/>
  <c r="BF57" i="14" s="1"/>
  <c r="BE27" i="14"/>
  <c r="BF27" i="14" s="1"/>
  <c r="BG38" i="14"/>
  <c r="BE41" i="14"/>
  <c r="BF41" i="14" s="1"/>
  <c r="BF58" i="14"/>
  <c r="BD68" i="14"/>
  <c r="BG68" i="14"/>
  <c r="BF83" i="14"/>
  <c r="BE101" i="14"/>
  <c r="BF101" i="14" s="1"/>
  <c r="BE105" i="14"/>
  <c r="BF105" i="14" s="1"/>
  <c r="BD123" i="14"/>
  <c r="BE115" i="14"/>
  <c r="BF115" i="14" s="1"/>
  <c r="BE85" i="14"/>
  <c r="BF85" i="14" s="1"/>
  <c r="BG155" i="14"/>
  <c r="BF22" i="14"/>
  <c r="BF36" i="14"/>
  <c r="BF126" i="14"/>
  <c r="BE140" i="14"/>
  <c r="BF140" i="14" s="1"/>
  <c r="BE17" i="14"/>
  <c r="BF17" i="14" s="1"/>
  <c r="BG22" i="14"/>
  <c r="BE31" i="14"/>
  <c r="BF31" i="14" s="1"/>
  <c r="BG52" i="14"/>
  <c r="BE99" i="14"/>
  <c r="BF99" i="14" s="1"/>
  <c r="BE110" i="14"/>
  <c r="BF110" i="14" s="1"/>
  <c r="BG126" i="14"/>
  <c r="BE149" i="14"/>
  <c r="BF149" i="14" s="1"/>
  <c r="BD155" i="14"/>
  <c r="BE158" i="14"/>
  <c r="BF158" i="14" s="1"/>
  <c r="BE82" i="14"/>
  <c r="BF82" i="14" s="1"/>
  <c r="BE137" i="14"/>
  <c r="BF137" i="14" s="1"/>
  <c r="BE96" i="14"/>
  <c r="BF96" i="14" s="1"/>
  <c r="BD129" i="14"/>
  <c r="BF52" i="14"/>
  <c r="BE63" i="14"/>
  <c r="BF63" i="14" s="1"/>
  <c r="BE119" i="14"/>
  <c r="BF119" i="14" s="1"/>
  <c r="BH51" i="1"/>
  <c r="BI51" i="1" s="1"/>
  <c r="BE117" i="1"/>
  <c r="BG117" i="1" s="1"/>
  <c r="BH117" i="1" s="1"/>
  <c r="BI117" i="1" s="1"/>
  <c r="BF117" i="1"/>
  <c r="BF107" i="1"/>
  <c r="BE107" i="1"/>
  <c r="BG107" i="1" s="1"/>
  <c r="BH107" i="1" s="1"/>
  <c r="BI107" i="1" s="1"/>
  <c r="BE105" i="1"/>
  <c r="BG105" i="1" s="1"/>
  <c r="BH105" i="1" s="1"/>
  <c r="BI105" i="1" s="1"/>
  <c r="BF105" i="1"/>
  <c r="BF95" i="1"/>
  <c r="BE95" i="1"/>
  <c r="BG95" i="1" s="1"/>
  <c r="BH95" i="1" s="1"/>
  <c r="BI95" i="1" s="1"/>
  <c r="BF47" i="1"/>
  <c r="BE47" i="1"/>
  <c r="BG47" i="1" s="1"/>
  <c r="BH47" i="1" s="1"/>
  <c r="BI47" i="1" s="1"/>
  <c r="BE121" i="1"/>
  <c r="BG121" i="1" s="1"/>
  <c r="BH121" i="1" s="1"/>
  <c r="BI121" i="1" s="1"/>
  <c r="BF173" i="1"/>
  <c r="BF113" i="1"/>
  <c r="BI147" i="1"/>
  <c r="BH98" i="1"/>
  <c r="BI98" i="1" s="1"/>
  <c r="BE55" i="1"/>
  <c r="BG55" i="1" s="1"/>
  <c r="BH55" i="1" s="1"/>
  <c r="BI55" i="1" s="1"/>
  <c r="BE135" i="1"/>
  <c r="BG135" i="1" s="1"/>
  <c r="BH135" i="1" s="1"/>
  <c r="BI135" i="1" s="1"/>
  <c r="BF29" i="1"/>
  <c r="BE133" i="1"/>
  <c r="BF125" i="1"/>
  <c r="BE171" i="1"/>
  <c r="BG171" i="1" s="1"/>
  <c r="BF171" i="1"/>
  <c r="BF167" i="1"/>
  <c r="BE167" i="1"/>
  <c r="BG167" i="1" s="1"/>
  <c r="BH167" i="1" s="1"/>
  <c r="BI167" i="1" s="1"/>
  <c r="BF157" i="1"/>
  <c r="BE157" i="1"/>
  <c r="BE153" i="1"/>
  <c r="BG153" i="1" s="1"/>
  <c r="BH153" i="1" s="1"/>
  <c r="BI153" i="1" s="1"/>
  <c r="BF153" i="1"/>
  <c r="BF143" i="1"/>
  <c r="BE143" i="1"/>
  <c r="BG143" i="1" s="1"/>
  <c r="BH143" i="1" s="1"/>
  <c r="BI143" i="1" s="1"/>
  <c r="BF131" i="1"/>
  <c r="BE131" i="1"/>
  <c r="BG131" i="1" s="1"/>
  <c r="BH131" i="1" s="1"/>
  <c r="BI131" i="1" s="1"/>
  <c r="BF109" i="1"/>
  <c r="BE109" i="1"/>
  <c r="BF97" i="1"/>
  <c r="BE97" i="1"/>
  <c r="BG97" i="1" s="1"/>
  <c r="BH97" i="1" s="1"/>
  <c r="BI97" i="1" s="1"/>
  <c r="BF83" i="1"/>
  <c r="BE83" i="1"/>
  <c r="BG83" i="1" s="1"/>
  <c r="BH83" i="1" s="1"/>
  <c r="BI83" i="1" s="1"/>
  <c r="BE75" i="1"/>
  <c r="BG75" i="1" s="1"/>
  <c r="BH75" i="1" s="1"/>
  <c r="BI75" i="1" s="1"/>
  <c r="BF75" i="1"/>
  <c r="BF71" i="1"/>
  <c r="BE71" i="1"/>
  <c r="BG71" i="1" s="1"/>
  <c r="BH71" i="1" s="1"/>
  <c r="BI71" i="1" s="1"/>
  <c r="BE69" i="1"/>
  <c r="BG69" i="1" s="1"/>
  <c r="BH69" i="1" s="1"/>
  <c r="BI69" i="1" s="1"/>
  <c r="BF69" i="1"/>
  <c r="BF61" i="1"/>
  <c r="BE61" i="1"/>
  <c r="BG61" i="1" s="1"/>
  <c r="BH61" i="1" s="1"/>
  <c r="BI61" i="1" s="1"/>
  <c r="BF59" i="1"/>
  <c r="BE59" i="1"/>
  <c r="BG59" i="1" s="1"/>
  <c r="BH59" i="1" s="1"/>
  <c r="BI59" i="1" s="1"/>
  <c r="BE57" i="1"/>
  <c r="BG57" i="1" s="1"/>
  <c r="BH57" i="1" s="1"/>
  <c r="BI57" i="1" s="1"/>
  <c r="BF57" i="1"/>
  <c r="BF49" i="1"/>
  <c r="BE49" i="1"/>
  <c r="BG49" i="1" s="1"/>
  <c r="BH49" i="1" s="1"/>
  <c r="BI49" i="1" s="1"/>
  <c r="BF35" i="1"/>
  <c r="BE35" i="1"/>
  <c r="BG35" i="1" s="1"/>
  <c r="BH35" i="1" s="1"/>
  <c r="BI35" i="1" s="1"/>
  <c r="BE21" i="1"/>
  <c r="BG21" i="1" s="1"/>
  <c r="BH21" i="1" s="1"/>
  <c r="BI21" i="1" s="1"/>
  <c r="BF21" i="1"/>
  <c r="BF33" i="1"/>
  <c r="BE39" i="1"/>
  <c r="BG39" i="1" s="1"/>
  <c r="BF51" i="1"/>
  <c r="BE37" i="1"/>
  <c r="BG37" i="1" s="1"/>
  <c r="BH37" i="1" s="1"/>
  <c r="BI37" i="1" s="1"/>
  <c r="BF127" i="1"/>
  <c r="BF67" i="1"/>
  <c r="BE151" i="1"/>
  <c r="BE73" i="1"/>
  <c r="BG73" i="1" s="1"/>
  <c r="BH73" i="1" s="1"/>
  <c r="BI73" i="1" s="1"/>
  <c r="BE53" i="1"/>
  <c r="BG53" i="1" s="1"/>
  <c r="BH53" i="1" s="1"/>
  <c r="BI53" i="1" s="1"/>
  <c r="BF45" i="1"/>
  <c r="BE169" i="1"/>
  <c r="BG169" i="1" s="1"/>
  <c r="BH169" i="1" s="1"/>
  <c r="BI169" i="1" s="1"/>
  <c r="BE149" i="1"/>
  <c r="BG149" i="1" s="1"/>
  <c r="BH149" i="1" s="1"/>
  <c r="BI149" i="1" s="1"/>
  <c r="BE89" i="1"/>
  <c r="BG89" i="1" s="1"/>
  <c r="BH89" i="1" s="1"/>
  <c r="BI89" i="1" s="1"/>
  <c r="BF141" i="1"/>
  <c r="BF81" i="1"/>
  <c r="BF43" i="1"/>
  <c r="BG93" i="1"/>
  <c r="BH93" i="1" s="1"/>
  <c r="BI93" i="1" s="1"/>
  <c r="BF179" i="1"/>
  <c r="BE179" i="1"/>
  <c r="BG179" i="1" s="1"/>
  <c r="BH179" i="1" s="1"/>
  <c r="BI179" i="1" s="1"/>
  <c r="BE165" i="1"/>
  <c r="BG165" i="1" s="1"/>
  <c r="BH165" i="1" s="1"/>
  <c r="BI165" i="1" s="1"/>
  <c r="BF165" i="1"/>
  <c r="BF155" i="1"/>
  <c r="BE155" i="1"/>
  <c r="BG155" i="1" s="1"/>
  <c r="BH155" i="1" s="1"/>
  <c r="BI155" i="1" s="1"/>
  <c r="BF145" i="1"/>
  <c r="BE145" i="1"/>
  <c r="BG145" i="1" s="1"/>
  <c r="BH145" i="1" s="1"/>
  <c r="BI145" i="1" s="1"/>
  <c r="BE123" i="1"/>
  <c r="BG123" i="1" s="1"/>
  <c r="BF123" i="1"/>
  <c r="BF119" i="1"/>
  <c r="BE119" i="1"/>
  <c r="BG119" i="1" s="1"/>
  <c r="BH119" i="1" s="1"/>
  <c r="BI119" i="1" s="1"/>
  <c r="BG33" i="1"/>
  <c r="BH33" i="1" s="1"/>
  <c r="BI33" i="1" s="1"/>
  <c r="BE27" i="1"/>
  <c r="BG27" i="1" s="1"/>
  <c r="BF27" i="1"/>
  <c r="BF23" i="1"/>
  <c r="BE23" i="1"/>
  <c r="BG23" i="1" s="1"/>
  <c r="BH23" i="1" s="1"/>
  <c r="BI23" i="1" s="1"/>
  <c r="BH182" i="1"/>
  <c r="BI182" i="1" s="1"/>
  <c r="BE161" i="1"/>
  <c r="BG161" i="1" s="1"/>
  <c r="BH161" i="1" s="1"/>
  <c r="BI161" i="1" s="1"/>
  <c r="BE101" i="1"/>
  <c r="BE41" i="1"/>
  <c r="BG41" i="1" s="1"/>
  <c r="BH41" i="1" s="1"/>
  <c r="BI41" i="1" s="1"/>
  <c r="BF93" i="1"/>
  <c r="BE181" i="1"/>
  <c r="BG181" i="1" s="1"/>
  <c r="BH181" i="1" s="1"/>
  <c r="BI181" i="1" s="1"/>
  <c r="BF15" i="1"/>
  <c r="BE137" i="1"/>
  <c r="BG137" i="1" s="1"/>
  <c r="BH137" i="1" s="1"/>
  <c r="BI137" i="1" s="1"/>
  <c r="BG18" i="1"/>
  <c r="BH18" i="1" s="1"/>
  <c r="BI18" i="1" s="1"/>
  <c r="BF129" i="1"/>
  <c r="BF91" i="1"/>
  <c r="BF31" i="1"/>
  <c r="BF111" i="1"/>
  <c r="BH88" i="1"/>
  <c r="BI88" i="1" s="1"/>
  <c r="BF63" i="1"/>
  <c r="BH112" i="1"/>
  <c r="BI112" i="1" s="1"/>
  <c r="BH64" i="1"/>
  <c r="BI64" i="1" s="1"/>
  <c r="BH144" i="13"/>
  <c r="BI144" i="13" s="1"/>
  <c r="BH27" i="13"/>
  <c r="BI27" i="13" s="1"/>
  <c r="BH65" i="13"/>
  <c r="BI65" i="13" s="1"/>
  <c r="BH76" i="13"/>
  <c r="BI76" i="13" s="1"/>
  <c r="BH119" i="13"/>
  <c r="BI119" i="13" s="1"/>
  <c r="BH32" i="13"/>
  <c r="BI32" i="13" s="1"/>
  <c r="BH100" i="13"/>
  <c r="BI100" i="13" s="1"/>
  <c r="BH111" i="13"/>
  <c r="BI111" i="13" s="1"/>
  <c r="BH130" i="13"/>
  <c r="BI130" i="13" s="1"/>
  <c r="BH62" i="13"/>
  <c r="BI62" i="13" s="1"/>
  <c r="BH25" i="13"/>
  <c r="BI25" i="13" s="1"/>
  <c r="BH67" i="13"/>
  <c r="BI67" i="13" s="1"/>
  <c r="BH162" i="13"/>
  <c r="BI162" i="13" s="1"/>
  <c r="BH181" i="13"/>
  <c r="BI181" i="13" s="1"/>
  <c r="BH30" i="13"/>
  <c r="BI30" i="13" s="1"/>
  <c r="BH38" i="13"/>
  <c r="BI38" i="13" s="1"/>
  <c r="BH43" i="13"/>
  <c r="BI43" i="13" s="1"/>
  <c r="BH48" i="13"/>
  <c r="BI48" i="13" s="1"/>
  <c r="BH88" i="13"/>
  <c r="BI88" i="13" s="1"/>
  <c r="BH137" i="13"/>
  <c r="BI137" i="13" s="1"/>
  <c r="BH142" i="13"/>
  <c r="BI142" i="13" s="1"/>
  <c r="BH153" i="13"/>
  <c r="BI153" i="13" s="1"/>
  <c r="BH167" i="13"/>
  <c r="BI167" i="13" s="1"/>
  <c r="BH172" i="13"/>
  <c r="BI172" i="13" s="1"/>
  <c r="BH123" i="13"/>
  <c r="BI123" i="13" s="1"/>
  <c r="BH133" i="13"/>
  <c r="BI133" i="13" s="1"/>
  <c r="BH50" i="13"/>
  <c r="BI50" i="13" s="1"/>
  <c r="BH104" i="13"/>
  <c r="BI104" i="13" s="1"/>
  <c r="BH139" i="13"/>
  <c r="BI139" i="13" s="1"/>
  <c r="BH45" i="13"/>
  <c r="BI45" i="13" s="1"/>
  <c r="BH60" i="13"/>
  <c r="BI60" i="13" s="1"/>
  <c r="BH70" i="13"/>
  <c r="BI70" i="13" s="1"/>
  <c r="BH46" i="13"/>
  <c r="BI46" i="13" s="1"/>
  <c r="BH95" i="13"/>
  <c r="BI95" i="13" s="1"/>
  <c r="BH57" i="13"/>
  <c r="BI57" i="13" s="1"/>
  <c r="BH53" i="13"/>
  <c r="BI53" i="13" s="1"/>
  <c r="BH116" i="13"/>
  <c r="BI116" i="13" s="1"/>
  <c r="BH158" i="13"/>
  <c r="BI158" i="13" s="1"/>
  <c r="BH169" i="13"/>
  <c r="BI169" i="13" s="1"/>
  <c r="BH170" i="13"/>
  <c r="BI170" i="13" s="1"/>
  <c r="BH39" i="13"/>
  <c r="BI39" i="13" s="1"/>
  <c r="BH74" i="13"/>
  <c r="BI74" i="13" s="1"/>
  <c r="BH79" i="13"/>
  <c r="BI79" i="13" s="1"/>
  <c r="BH84" i="13"/>
  <c r="BI84" i="13" s="1"/>
  <c r="BH98" i="13"/>
  <c r="BI98" i="13" s="1"/>
  <c r="BH112" i="13"/>
  <c r="BI112" i="13" s="1"/>
  <c r="BH49" i="13"/>
  <c r="BI49" i="13" s="1"/>
  <c r="BH80" i="13"/>
  <c r="BI80" i="13" s="1"/>
  <c r="BH97" i="13"/>
  <c r="BI97" i="13" s="1"/>
  <c r="BH125" i="13"/>
  <c r="BI125" i="13" s="1"/>
  <c r="BH151" i="13"/>
  <c r="BI151" i="13" s="1"/>
  <c r="BH71" i="13"/>
  <c r="BI71" i="13" s="1"/>
  <c r="BH92" i="13"/>
  <c r="BI92" i="13" s="1"/>
  <c r="BI106" i="13"/>
  <c r="BH145" i="13"/>
  <c r="BI145" i="13" s="1"/>
  <c r="BI148" i="13"/>
  <c r="BG173" i="13"/>
  <c r="BJ173" i="13"/>
  <c r="BJ40" i="13"/>
  <c r="BH107" i="13"/>
  <c r="BI107" i="13" s="1"/>
  <c r="BH122" i="13"/>
  <c r="BI122" i="13" s="1"/>
  <c r="BI128" i="13"/>
  <c r="BI135" i="13"/>
  <c r="BH155" i="13"/>
  <c r="BI155" i="13" s="1"/>
  <c r="BI29" i="13"/>
  <c r="BI56" i="13"/>
  <c r="BH129" i="13"/>
  <c r="BI129" i="13" s="1"/>
  <c r="BI152" i="13"/>
  <c r="BH161" i="13"/>
  <c r="BI161" i="13" s="1"/>
  <c r="BH164" i="13"/>
  <c r="BI164" i="13" s="1"/>
  <c r="BI180" i="13"/>
  <c r="BH21" i="13"/>
  <c r="BI21" i="13" s="1"/>
  <c r="BI59" i="13"/>
  <c r="BI87" i="13"/>
  <c r="BH90" i="13"/>
  <c r="BI90" i="13" s="1"/>
  <c r="BI101" i="13"/>
  <c r="BJ156" i="13"/>
  <c r="BJ180" i="13"/>
  <c r="BJ18" i="13"/>
  <c r="BI24" i="13"/>
  <c r="BH72" i="13"/>
  <c r="BI72" i="13" s="1"/>
  <c r="BH78" i="13"/>
  <c r="BI78" i="13" s="1"/>
  <c r="BH81" i="13"/>
  <c r="BI81" i="13" s="1"/>
  <c r="BG93" i="13"/>
  <c r="BJ140" i="13"/>
  <c r="BH63" i="13"/>
  <c r="BI63" i="13" s="1"/>
  <c r="BH108" i="13"/>
  <c r="BI108" i="13" s="1"/>
  <c r="BI13" i="13"/>
  <c r="BG22" i="13"/>
  <c r="BH51" i="13"/>
  <c r="BI51" i="13" s="1"/>
  <c r="BJ82" i="13"/>
  <c r="BH96" i="13"/>
  <c r="BI96" i="13" s="1"/>
  <c r="BH159" i="13"/>
  <c r="BI159" i="13" s="1"/>
  <c r="BI165" i="13"/>
  <c r="BI174" i="13"/>
  <c r="BH16" i="13"/>
  <c r="BI16" i="13" s="1"/>
  <c r="BH33" i="13"/>
  <c r="BI33" i="13" s="1"/>
  <c r="BI54" i="13"/>
  <c r="BG91" i="13"/>
  <c r="BJ109" i="13"/>
  <c r="BH127" i="13"/>
  <c r="BI127" i="13" s="1"/>
  <c r="BH28" i="13"/>
  <c r="BI28" i="13" s="1"/>
  <c r="BH42" i="13"/>
  <c r="BI42" i="13" s="1"/>
  <c r="BH73" i="13"/>
  <c r="BI73" i="13" s="1"/>
  <c r="BG82" i="13"/>
  <c r="BI85" i="13"/>
  <c r="BH102" i="13"/>
  <c r="BI102" i="13" s="1"/>
  <c r="BH134" i="13"/>
  <c r="BI134" i="13" s="1"/>
  <c r="BI150" i="13"/>
  <c r="BH154" i="13"/>
  <c r="BI154" i="13" s="1"/>
  <c r="BI178" i="13"/>
  <c r="BI14" i="13"/>
  <c r="BH23" i="13"/>
  <c r="BI23" i="13" s="1"/>
  <c r="BH52" i="13"/>
  <c r="BI52" i="13" s="1"/>
  <c r="BH58" i="13"/>
  <c r="BI58" i="13" s="1"/>
  <c r="BH20" i="13"/>
  <c r="BI20" i="13" s="1"/>
  <c r="BH40" i="13"/>
  <c r="BI40" i="13" s="1"/>
  <c r="BI77" i="13"/>
  <c r="BH83" i="13"/>
  <c r="BI83" i="13" s="1"/>
  <c r="BH89" i="13"/>
  <c r="BI89" i="13" s="1"/>
  <c r="BH132" i="13"/>
  <c r="BI132" i="13" s="1"/>
  <c r="BH160" i="13"/>
  <c r="BI160" i="13" s="1"/>
  <c r="BH176" i="13"/>
  <c r="BI176" i="13" s="1"/>
  <c r="BH34" i="13"/>
  <c r="BI34" i="13" s="1"/>
  <c r="BI103" i="13"/>
  <c r="BI37" i="13"/>
  <c r="BJ132" i="13"/>
  <c r="BI68" i="13"/>
  <c r="BH126" i="13"/>
  <c r="BI126" i="13" s="1"/>
  <c r="BH146" i="13"/>
  <c r="BI146" i="13" s="1"/>
  <c r="BH15" i="13"/>
  <c r="BI15" i="13" s="1"/>
  <c r="BI18" i="13"/>
  <c r="BH149" i="13"/>
  <c r="BI149" i="13" s="1"/>
  <c r="BH177" i="13"/>
  <c r="BI177" i="13" s="1"/>
  <c r="BI35" i="13"/>
  <c r="BH41" i="13"/>
  <c r="BI41" i="13" s="1"/>
  <c r="BH47" i="13"/>
  <c r="BI47" i="13" s="1"/>
  <c r="BJ101" i="13"/>
  <c r="BJ114" i="13"/>
  <c r="BH136" i="13"/>
  <c r="BI136" i="13" s="1"/>
  <c r="BI69" i="13"/>
  <c r="BH120" i="13"/>
  <c r="BI120" i="13" s="1"/>
  <c r="BH143" i="13"/>
  <c r="BI143" i="13" s="1"/>
  <c r="BG156" i="13"/>
  <c r="BH66" i="13"/>
  <c r="BI66" i="13" s="1"/>
  <c r="BH99" i="13"/>
  <c r="BI99" i="13" s="1"/>
  <c r="BG114" i="13"/>
  <c r="BG140" i="13"/>
  <c r="BG147" i="13"/>
  <c r="BJ13" i="13"/>
  <c r="BI19" i="13"/>
  <c r="BH105" i="13"/>
  <c r="BI105" i="13" s="1"/>
  <c r="BI117" i="13"/>
  <c r="BH175" i="13"/>
  <c r="BI175" i="13" s="1"/>
  <c r="BJ34" i="13"/>
  <c r="BG109" i="13"/>
  <c r="BH131" i="13"/>
  <c r="BI131" i="13" s="1"/>
  <c r="BJ151" i="13"/>
  <c r="BI163" i="13"/>
  <c r="BH115" i="13"/>
  <c r="BI115" i="13" s="1"/>
  <c r="BH168" i="13"/>
  <c r="BI168" i="13" s="1"/>
  <c r="BH182" i="13"/>
  <c r="BI182" i="13" s="1"/>
  <c r="BH75" i="13"/>
  <c r="BI75" i="13" s="1"/>
  <c r="BH124" i="13"/>
  <c r="BI124" i="13" s="1"/>
  <c r="BH138" i="13"/>
  <c r="BI138" i="13" s="1"/>
  <c r="BJ163" i="13"/>
  <c r="BE78" i="5"/>
  <c r="BE83" i="5"/>
  <c r="BF83" i="5" s="1"/>
  <c r="BE95" i="5"/>
  <c r="BF95" i="5" s="1"/>
  <c r="BE59" i="5"/>
  <c r="BF59" i="5" s="1"/>
  <c r="BE28" i="5"/>
  <c r="BF28" i="5" s="1"/>
  <c r="BE16" i="5"/>
  <c r="BF16" i="5" s="1"/>
  <c r="BF109" i="5"/>
  <c r="BF37" i="5"/>
  <c r="BF49" i="5" l="1"/>
  <c r="BF85" i="5"/>
  <c r="BF25" i="5"/>
  <c r="BF137" i="5"/>
  <c r="BG124" i="5"/>
  <c r="BE90" i="5"/>
  <c r="BF90" i="5" s="1"/>
  <c r="BI146" i="1"/>
  <c r="BG86" i="5"/>
  <c r="BF107" i="5"/>
  <c r="BG52" i="5"/>
  <c r="BF65" i="5"/>
  <c r="BF121" i="5"/>
  <c r="BF78" i="5"/>
  <c r="BE142" i="5"/>
  <c r="BF142" i="5" s="1"/>
  <c r="BJ26" i="1"/>
  <c r="BF76" i="5"/>
  <c r="BF23" i="5"/>
  <c r="BF102" i="5"/>
  <c r="BG68" i="5"/>
  <c r="BF133" i="5"/>
  <c r="BG15" i="5"/>
  <c r="BD104" i="5"/>
  <c r="BE104" i="5" s="1"/>
  <c r="BF104" i="5" s="1"/>
  <c r="BJ91" i="1"/>
  <c r="BJ13" i="1"/>
  <c r="BJ125" i="1"/>
  <c r="BI86" i="1"/>
  <c r="BH13" i="1"/>
  <c r="BI72" i="1"/>
  <c r="BI63" i="1"/>
  <c r="BI172" i="1"/>
  <c r="BD148" i="5"/>
  <c r="BG148" i="5"/>
  <c r="BE99" i="5"/>
  <c r="BF99" i="5"/>
  <c r="BE51" i="5"/>
  <c r="BF51" i="5" s="1"/>
  <c r="BE103" i="5"/>
  <c r="BF103" i="5" s="1"/>
  <c r="BE53" i="5"/>
  <c r="BF53" i="5"/>
  <c r="BE89" i="5"/>
  <c r="BF89" i="5" s="1"/>
  <c r="BF145" i="5"/>
  <c r="BE75" i="5"/>
  <c r="BF75" i="5"/>
  <c r="BE135" i="5"/>
  <c r="BF135" i="5" s="1"/>
  <c r="BD54" i="5"/>
  <c r="BG54" i="5"/>
  <c r="BE70" i="5"/>
  <c r="BF70" i="5" s="1"/>
  <c r="BE58" i="5"/>
  <c r="BF58" i="5"/>
  <c r="BE98" i="5"/>
  <c r="BF98" i="5" s="1"/>
  <c r="BE20" i="5"/>
  <c r="BF20" i="5" s="1"/>
  <c r="BE149" i="5"/>
  <c r="BF149" i="5" s="1"/>
  <c r="BE86" i="5"/>
  <c r="BF86" i="5" s="1"/>
  <c r="BE44" i="5"/>
  <c r="BF44" i="5" s="1"/>
  <c r="BE130" i="5"/>
  <c r="BF130" i="5" s="1"/>
  <c r="BD114" i="5"/>
  <c r="BG114" i="5"/>
  <c r="BE147" i="5"/>
  <c r="BF147" i="5" s="1"/>
  <c r="BE67" i="5"/>
  <c r="BF67" i="5"/>
  <c r="BE128" i="5"/>
  <c r="BF128" i="5" s="1"/>
  <c r="BE79" i="5"/>
  <c r="BF79" i="5" s="1"/>
  <c r="BE26" i="5"/>
  <c r="BF26" i="5" s="1"/>
  <c r="BD60" i="5"/>
  <c r="BG60" i="5"/>
  <c r="BE129" i="5"/>
  <c r="BF129" i="5"/>
  <c r="BG38" i="5"/>
  <c r="BD38" i="5"/>
  <c r="BE77" i="5"/>
  <c r="BF77" i="5" s="1"/>
  <c r="BE63" i="5"/>
  <c r="BF63" i="5" s="1"/>
  <c r="BE127" i="5"/>
  <c r="BF127" i="5"/>
  <c r="BE140" i="5"/>
  <c r="BF140" i="5" s="1"/>
  <c r="BG105" i="5"/>
  <c r="BD105" i="5"/>
  <c r="BE92" i="5"/>
  <c r="BF92" i="5" s="1"/>
  <c r="BE66" i="5"/>
  <c r="BF66" i="5" s="1"/>
  <c r="BE27" i="5"/>
  <c r="BF27" i="5" s="1"/>
  <c r="BE151" i="5"/>
  <c r="BF151" i="5" s="1"/>
  <c r="BG41" i="5"/>
  <c r="BD41" i="5"/>
  <c r="BE113" i="5"/>
  <c r="BF113" i="5" s="1"/>
  <c r="BG131" i="5"/>
  <c r="BF40" i="5"/>
  <c r="BD126" i="5"/>
  <c r="BG126" i="5"/>
  <c r="BF61" i="5"/>
  <c r="BF150" i="5"/>
  <c r="BE19" i="5"/>
  <c r="BF19" i="5" s="1"/>
  <c r="BG106" i="5"/>
  <c r="BD106" i="5"/>
  <c r="BF73" i="5"/>
  <c r="BF64" i="5"/>
  <c r="BF35" i="5"/>
  <c r="BF71" i="5"/>
  <c r="BE111" i="5"/>
  <c r="BF111" i="5" s="1"/>
  <c r="BG87" i="5"/>
  <c r="BD87" i="5"/>
  <c r="BE139" i="5"/>
  <c r="BF139" i="5" s="1"/>
  <c r="BE62" i="5"/>
  <c r="BF62" i="5" s="1"/>
  <c r="BD144" i="5"/>
  <c r="BG144" i="5"/>
  <c r="BE82" i="5"/>
  <c r="BF82" i="5"/>
  <c r="BG57" i="5"/>
  <c r="BG48" i="5"/>
  <c r="BG155" i="5"/>
  <c r="BE39" i="5"/>
  <c r="BF39" i="5" s="1"/>
  <c r="BG29" i="5"/>
  <c r="BD29" i="5"/>
  <c r="BE134" i="5"/>
  <c r="BF134" i="5"/>
  <c r="BG43" i="5"/>
  <c r="BD43" i="5"/>
  <c r="BG97" i="5"/>
  <c r="BD97" i="5"/>
  <c r="BF157" i="5"/>
  <c r="BG22" i="5"/>
  <c r="BD22" i="5"/>
  <c r="BE122" i="5"/>
  <c r="BF122" i="5" s="1"/>
  <c r="BE56" i="5"/>
  <c r="BF56" i="5" s="1"/>
  <c r="BE158" i="5"/>
  <c r="BF158" i="5" s="1"/>
  <c r="BE24" i="5"/>
  <c r="BF24" i="5" s="1"/>
  <c r="BE154" i="5"/>
  <c r="BF154" i="5" s="1"/>
  <c r="BD123" i="5"/>
  <c r="BG123" i="5"/>
  <c r="BE80" i="5"/>
  <c r="BF80" i="5" s="1"/>
  <c r="BE34" i="5"/>
  <c r="BF34" i="5" s="1"/>
  <c r="BE118" i="5"/>
  <c r="BF118" i="5" s="1"/>
  <c r="BE55" i="5"/>
  <c r="BF55" i="5" s="1"/>
  <c r="BE115" i="5"/>
  <c r="BF115" i="5" s="1"/>
  <c r="BE31" i="5"/>
  <c r="BF31" i="5" s="1"/>
  <c r="BE91" i="5"/>
  <c r="BF91" i="5" s="1"/>
  <c r="BE120" i="5"/>
  <c r="BF120" i="5"/>
  <c r="BE46" i="5"/>
  <c r="BF46" i="5" s="1"/>
  <c r="BE57" i="5"/>
  <c r="BF57" i="5" s="1"/>
  <c r="BE48" i="5"/>
  <c r="BF48" i="5" s="1"/>
  <c r="BE15" i="5"/>
  <c r="BF15" i="5" s="1"/>
  <c r="BJ163" i="1"/>
  <c r="BH28" i="1"/>
  <c r="BI28" i="1" s="1"/>
  <c r="BG26" i="1"/>
  <c r="BH26" i="1" s="1"/>
  <c r="BI26" i="1" s="1"/>
  <c r="BI124" i="1"/>
  <c r="BH87" i="1"/>
  <c r="BI87" i="1" s="1"/>
  <c r="BI122" i="1"/>
  <c r="BI100" i="1"/>
  <c r="BH170" i="1"/>
  <c r="BI170" i="1" s="1"/>
  <c r="BH148" i="1"/>
  <c r="BI148" i="1" s="1"/>
  <c r="BJ180" i="1"/>
  <c r="BJ22" i="1"/>
  <c r="BJ31" i="1"/>
  <c r="BG125" i="1"/>
  <c r="BH125" i="1" s="1"/>
  <c r="BI125" i="1" s="1"/>
  <c r="BJ147" i="1"/>
  <c r="BI111" i="1"/>
  <c r="BH38" i="1"/>
  <c r="BI38" i="1" s="1"/>
  <c r="BJ18" i="1"/>
  <c r="BJ140" i="1"/>
  <c r="BE68" i="14"/>
  <c r="BF68" i="14" s="1"/>
  <c r="BE104" i="14"/>
  <c r="BF104" i="14" s="1"/>
  <c r="BE114" i="14"/>
  <c r="BF114" i="14" s="1"/>
  <c r="BE129" i="14"/>
  <c r="BF129" i="14" s="1"/>
  <c r="BE106" i="14"/>
  <c r="BF106" i="14"/>
  <c r="BE60" i="14"/>
  <c r="BF60" i="14" s="1"/>
  <c r="BE123" i="14"/>
  <c r="BF123" i="14" s="1"/>
  <c r="BE130" i="14"/>
  <c r="BF130" i="14"/>
  <c r="BE155" i="14"/>
  <c r="BF155" i="14" s="1"/>
  <c r="BE148" i="14"/>
  <c r="BF148" i="14" s="1"/>
  <c r="BE144" i="14"/>
  <c r="BF144" i="14" s="1"/>
  <c r="BE89" i="14"/>
  <c r="BF89" i="14"/>
  <c r="BH39" i="1"/>
  <c r="BI39" i="1" s="1"/>
  <c r="BG157" i="1"/>
  <c r="BH157" i="1" s="1"/>
  <c r="BI157" i="1" s="1"/>
  <c r="BJ156" i="1"/>
  <c r="BH123" i="1"/>
  <c r="BI123" i="1" s="1"/>
  <c r="BG151" i="1"/>
  <c r="BH151" i="1" s="1"/>
  <c r="BI151" i="1" s="1"/>
  <c r="BJ151" i="1"/>
  <c r="BJ34" i="1"/>
  <c r="BJ40" i="1"/>
  <c r="BH171" i="1"/>
  <c r="BI171" i="1" s="1"/>
  <c r="BJ160" i="1"/>
  <c r="BG133" i="1"/>
  <c r="BH133" i="1" s="1"/>
  <c r="BI133" i="1" s="1"/>
  <c r="BJ132" i="1"/>
  <c r="BJ114" i="1"/>
  <c r="BJ82" i="1"/>
  <c r="BJ20" i="1"/>
  <c r="BJ101" i="1"/>
  <c r="BG101" i="1"/>
  <c r="BH101" i="1" s="1"/>
  <c r="BI101" i="1" s="1"/>
  <c r="BH40" i="1"/>
  <c r="BI40" i="1" s="1"/>
  <c r="BG109" i="1"/>
  <c r="BH109" i="1" s="1"/>
  <c r="BI109" i="1" s="1"/>
  <c r="BJ109" i="1"/>
  <c r="BJ94" i="1"/>
  <c r="BH27" i="1"/>
  <c r="BI27" i="1" s="1"/>
  <c r="BJ173" i="1"/>
  <c r="BH147" i="13"/>
  <c r="BI147" i="13" s="1"/>
  <c r="BH140" i="13"/>
  <c r="BI140" i="13" s="1"/>
  <c r="BH109" i="13"/>
  <c r="BI109" i="13" s="1"/>
  <c r="BH156" i="13"/>
  <c r="BI156" i="13" s="1"/>
  <c r="BH91" i="13"/>
  <c r="BI91" i="13" s="1"/>
  <c r="BH82" i="13"/>
  <c r="BI82" i="13" s="1"/>
  <c r="BH114" i="13"/>
  <c r="BI114" i="13" s="1"/>
  <c r="BH22" i="13"/>
  <c r="BI22" i="13" s="1"/>
  <c r="BH173" i="13"/>
  <c r="BI173" i="13" s="1"/>
  <c r="BH93" i="13"/>
  <c r="BI93" i="13" s="1"/>
  <c r="BE29" i="5" l="1"/>
  <c r="BF29" i="5" s="1"/>
  <c r="BE22" i="5"/>
  <c r="BF22" i="5" s="1"/>
  <c r="BE123" i="5"/>
  <c r="BF123" i="5" s="1"/>
  <c r="BE97" i="5"/>
  <c r="BF97" i="5" s="1"/>
  <c r="BE126" i="5"/>
  <c r="BF126" i="5" s="1"/>
  <c r="BE38" i="5"/>
  <c r="BF38" i="5" s="1"/>
  <c r="BE105" i="5"/>
  <c r="BF105" i="5" s="1"/>
  <c r="BE144" i="5"/>
  <c r="BF144" i="5" s="1"/>
  <c r="BE148" i="5"/>
  <c r="BF148" i="5" s="1"/>
  <c r="BE87" i="5"/>
  <c r="BF87" i="5" s="1"/>
  <c r="BE54" i="5"/>
  <c r="BF54" i="5" s="1"/>
  <c r="BE43" i="5"/>
  <c r="BF43" i="5" s="1"/>
  <c r="BE106" i="5"/>
  <c r="BF106" i="5" s="1"/>
  <c r="BE41" i="5"/>
  <c r="BF41" i="5" s="1"/>
  <c r="BE60" i="5"/>
  <c r="BF60" i="5"/>
  <c r="BE114" i="5"/>
  <c r="BF11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Nicolle Catalina Cardenas Martinez</author>
  </authors>
  <commentList>
    <comment ref="M87" authorId="0" shapeId="0" xr:uid="{00000000-0006-0000-0200-000001000000}">
      <text>
        <r>
          <rPr>
            <b/>
            <sz val="9"/>
            <color indexed="81"/>
            <rFont val="Tahoma"/>
            <family val="2"/>
          </rPr>
          <t>Nicolle Catalina Cardenas Martinez:</t>
        </r>
        <r>
          <rPr>
            <sz val="9"/>
            <color indexed="81"/>
            <rFont val="Tahoma"/>
            <family val="2"/>
          </rPr>
          <t xml:space="preserve">
DEJARLA PARA MAXIMO OCTUBRE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Nicolle Catalina Cardenas Martinez</author>
  </authors>
  <commentList>
    <comment ref="M87" authorId="0" shapeId="0" xr:uid="{3D47FBC6-8746-4616-9903-9C67A156516D}">
      <text>
        <r>
          <rPr>
            <b/>
            <sz val="9"/>
            <color indexed="81"/>
            <rFont val="Tahoma"/>
            <family val="2"/>
          </rPr>
          <t>Nicolle Catalina Cardenas Martinez:</t>
        </r>
        <r>
          <rPr>
            <sz val="9"/>
            <color indexed="81"/>
            <rFont val="Tahoma"/>
            <family val="2"/>
          </rPr>
          <t xml:space="preserve">
DEJARLA PARA MAXIMO OCTUBRE</t>
        </r>
      </text>
    </comment>
  </commentList>
</comments>
</file>

<file path=xl/sharedStrings.xml><?xml version="1.0" encoding="utf-8"?>
<sst xmlns="http://schemas.openxmlformats.org/spreadsheetml/2006/main" count="13346" uniqueCount="1502">
  <si>
    <t>DIRECCIONAMIENTO ESTRATÉGICO</t>
  </si>
  <si>
    <t>CÓDIGO</t>
  </si>
  <si>
    <t>E-DES-FT-003</t>
  </si>
  <si>
    <t>VERSIÓN</t>
  </si>
  <si>
    <t>17</t>
  </si>
  <si>
    <t>FORMULACIÓN Y SEGUIMIENTO DEL PLAN DE ACCIÓN</t>
  </si>
  <si>
    <t>PÁGINA</t>
  </si>
  <si>
    <t>1 DE 2</t>
  </si>
  <si>
    <t>VIGENTE DESDE</t>
  </si>
  <si>
    <t xml:space="preserve">Fecha: </t>
  </si>
  <si>
    <t>Vigencia del plan:</t>
  </si>
  <si>
    <t>Tipo de reporte:</t>
  </si>
  <si>
    <t>I SEGUIMIENTO</t>
  </si>
  <si>
    <t>Tipo de plan:</t>
  </si>
  <si>
    <t>PLAN DE ACCIÓN INSTITUCIONAL</t>
  </si>
  <si>
    <t>FORMULACIÓN</t>
  </si>
  <si>
    <t>SEGUIMIENTO</t>
  </si>
  <si>
    <t>PLAN ESTRATEGICO INSTITUCIONAL</t>
  </si>
  <si>
    <t>PLAN DE ACCION INSTITUCIONAL</t>
  </si>
  <si>
    <t>Primer Trimestre</t>
  </si>
  <si>
    <t>Segundo Trimestre</t>
  </si>
  <si>
    <t>Tercer  Trimestre</t>
  </si>
  <si>
    <t>Cuarto  Trimestre</t>
  </si>
  <si>
    <t xml:space="preserve">Ejecutado por Desg 
</t>
  </si>
  <si>
    <t>% Avance Ejecución Anual por acción</t>
  </si>
  <si>
    <t>ESTADO</t>
  </si>
  <si>
    <t>DIAS FALTANTES PARA EL VENCIMIENTO</t>
  </si>
  <si>
    <t>OPORTUNIDAD</t>
  </si>
  <si>
    <t>EJECUTADO POR INICIATIVA/PROCESO</t>
  </si>
  <si>
    <t>N°</t>
  </si>
  <si>
    <t>Perspectiva</t>
  </si>
  <si>
    <t>Objetivo Estratégico</t>
  </si>
  <si>
    <t>Iniciativa estratégica</t>
  </si>
  <si>
    <t>Definicion de iniciativa</t>
  </si>
  <si>
    <t>Criterios minimos de calidad</t>
  </si>
  <si>
    <t xml:space="preserve">Codigo de la acción </t>
  </si>
  <si>
    <t>Acciones</t>
  </si>
  <si>
    <t>Meta</t>
  </si>
  <si>
    <t>Producto</t>
  </si>
  <si>
    <t>Indicador
Estratégico</t>
  </si>
  <si>
    <t>Plan institucional Decreto 612
Plan de adecuacion y sostenibilidad</t>
  </si>
  <si>
    <t>Programa de Transparencia y Etica Pública - PTEP</t>
  </si>
  <si>
    <t>Plan institucional Decreto 612
Otros planes</t>
  </si>
  <si>
    <t>Fecha Inicio</t>
  </si>
  <si>
    <t>Fecha Final</t>
  </si>
  <si>
    <t>Proceso</t>
  </si>
  <si>
    <t>Sigla</t>
  </si>
  <si>
    <t>Subdireccion/ Oficina / Secretaria General</t>
  </si>
  <si>
    <t xml:space="preserve">Sigla </t>
  </si>
  <si>
    <t>Gerencia responsable</t>
  </si>
  <si>
    <t>Recursos</t>
  </si>
  <si>
    <t xml:space="preserve">PROGRAMACIÓN </t>
  </si>
  <si>
    <t>Descripción de acciones desarrolladas</t>
  </si>
  <si>
    <t>Soportes  (Actas de  Asistencia, Informes, Estudios, Informes de Convenios, etc.)</t>
  </si>
  <si>
    <t>Actividades  pendientes para la finalizacion de la accion</t>
  </si>
  <si>
    <t>Limitantes</t>
  </si>
  <si>
    <t>% Ejecutado</t>
  </si>
  <si>
    <t>Estado de Validación OAP</t>
  </si>
  <si>
    <t>Peso de las actividades</t>
  </si>
  <si>
    <t>Primer Trimestre
Enero - Marzo</t>
  </si>
  <si>
    <t>Segundo Trimestre
Abril - Junio</t>
  </si>
  <si>
    <t>Tercer Trimestre 
Julio - Septiembre</t>
  </si>
  <si>
    <t>Cuarto Trimestre
Octubre - Diciembre</t>
  </si>
  <si>
    <t>Humanos</t>
  </si>
  <si>
    <t xml:space="preserve"> físicos</t>
  </si>
  <si>
    <t>financieros</t>
  </si>
  <si>
    <t>tecnológico</t>
  </si>
  <si>
    <t>institucionales</t>
  </si>
  <si>
    <t>Desg</t>
  </si>
  <si>
    <t>Suma</t>
  </si>
  <si>
    <t>Prog</t>
  </si>
  <si>
    <t>ESTRATÉGICOS</t>
  </si>
  <si>
    <t>7. Diseñar e implementar estrategias de comunicación para el reconocimiento del IDIPRON por la ciudadanía y a nivel global, nacional, regional y distrital.</t>
  </si>
  <si>
    <t>7.2 Fortalecer la comunicación externa de IDIPRON para la promoción de la imagen institucional.</t>
  </si>
  <si>
    <t>7.2. Implica la formulación, ejecución y seguimiento de la política de comunicaciones a nivel externo de la Entidad</t>
  </si>
  <si>
    <t>7.2 Actualización de la política y estrategia de comunicaciones
Ejecución del plan de trabajo definido para comunicaciones
Seguimiento al plan de trabajo</t>
  </si>
  <si>
    <t>PAI-2025-001</t>
  </si>
  <si>
    <t>Adaptar los mensajes a diferentes segmentos de la audiencia para que sean más relevantes y efectivos.</t>
  </si>
  <si>
    <t xml:space="preserve">
La atención del 100% en el diseño de piezas comunicativas solicitadas y la publicación de información institucional solicitada</t>
  </si>
  <si>
    <t>Matriz de solicitudes de diseño de piezas comunicativas aprobadas y publicadas
Contenido informativo de la gestión institucional divulgada en las cuentas y perfiles de Twitter, Facebook,  y YouTube del Instituto.</t>
  </si>
  <si>
    <t>No Aplica</t>
  </si>
  <si>
    <t>Comunicación estratégica</t>
  </si>
  <si>
    <t>COE</t>
  </si>
  <si>
    <t>Oficina Asesesora de Comunicaciones</t>
  </si>
  <si>
    <t>OAC</t>
  </si>
  <si>
    <t>No aplica</t>
  </si>
  <si>
    <t>X</t>
  </si>
  <si>
    <t>PAI-2025-002</t>
  </si>
  <si>
    <t>Establecer y mantener relaciones sólidas con los medios de comunicación, aliados estratégicos, y la comunidad, para facilitar la cobertura mediática y el apoyo a las iniciativas de IDIPRON.</t>
  </si>
  <si>
    <t>Evidencias trimestrales de participacion en las ferias GEB.</t>
  </si>
  <si>
    <t xml:space="preserve">Cronograma trimestral de las actividades y evidencia de la gestion de la Oficina Asesora de Comunicaciones (publicaciones en redes sociales) </t>
  </si>
  <si>
    <t>PAI-2025-003</t>
  </si>
  <si>
    <t>Realizar el cubrimiento periodístico
presencial o virtual,de los eventos
institucionales priorizados y solicitados por las
dependencias del Instituto u organizados por otras
entidades, con presencia de la institución.</t>
  </si>
  <si>
    <t xml:space="preserve">100% del cubrimiento de los
eventos solicitados por las dependencias </t>
  </si>
  <si>
    <t>Matriz de eventos y cubrimientos solicitados y atendidos</t>
  </si>
  <si>
    <t>PAI-2025-004</t>
  </si>
  <si>
    <t>Crear y ejecutar estrategias de difusión y marketing para aumentar la visibilidad de las actividades y proyectos de IDIPRON.</t>
  </si>
  <si>
    <t xml:space="preserve">670 registros y/o publicaciones en medios de comunicación </t>
  </si>
  <si>
    <t xml:space="preserve">Presentación con el reporte de monitoreo de medios </t>
  </si>
  <si>
    <t>PAI-2025-005</t>
  </si>
  <si>
    <t>Optimizar el uso de plataformas digitales y redes sociales para comunicarse con el público objetivo de manera más directa y efectiva.</t>
  </si>
  <si>
    <t>Diseñar 3 campañas institucionales  a nivel interno y externo manejo de plataformas digitales y redes sociales.</t>
  </si>
  <si>
    <t>Presentación powerpoint de campañas comunicativas ejecutadas</t>
  </si>
  <si>
    <t>EFICIENCIA INSTITUCIONAL.</t>
  </si>
  <si>
    <t>5. Desarrollar estrategias para el fortalecimiento de las capacidades físicas, tecnológicas, administrativas, operativas y de mejoramiento del desempeño, los servicios, la gestión y la eficiencia institucional.</t>
  </si>
  <si>
    <t>5.2 Establecer estrategias que permitan mejorar el apoyo a la gestión y el desempeño institucional dentro de la Entidad.</t>
  </si>
  <si>
    <t>5.2. Son todas las acciones y actividades de fortalecimiento, promoción y mejoramiento continuo de las políticas de Transparencia, Acceso a la Información y lucha contra la Corrupción. Así como las que conducen al mejoramiento continuo del modelo integrado de planeación y gestión MIPG.
También comprende las acciones que se desarrollan al interior de la entidad con el fin de lograr el cierre efectivo de los planes de mejoramiento producto de las auditorias internas y externas realizadas al IDIPRON y con acciones preventivas y correctivas avanzar en el cumplimiento de la función publica en el IDIPRON.</t>
  </si>
  <si>
    <t>5.2. Formulacion PAAC
Seguimiento cuatrimestral al PAAC
Formulación y Seguimiento a los mapas de riesgo de corrupción
Ejecución de actividades del PAAC
Ejecución de actividades para el fortalecimiento de políticas del MIPG
Monitoreo de los planes de mejoramiento 
Capacitaciones y tips disciplinarios que contribuyan a mejorar el conocimiento de funcionarios y contratistas en normatividad disciplinaria
Acciones administrativas para fortalecer la función preventiva en materia disciplinaria
Actualización de la documentación conforme a la normatividad vigente
Eficiencia en el analisis Juridico y tramite de las denuncias y queja</t>
  </si>
  <si>
    <t>PAI-2025-006</t>
  </si>
  <si>
    <t>Realizar actividades del proceso de Comunicación Estratégica del PTEP</t>
  </si>
  <si>
    <t>100% de las actividades programadas en el PETP</t>
  </si>
  <si>
    <t>Link de transparencia portal web Idipron actualizado, Esquema de publicación actualizado y publicado,  soportes y pantallazos, Link web de las publicaciones,  res audiovisuales  o registros fotográficos de los espacios de diálogos</t>
  </si>
  <si>
    <t>3. Modelo de Estado Abierto</t>
  </si>
  <si>
    <t>PAI-2025-007</t>
  </si>
  <si>
    <t>Actualizar y organizar los documentos asociados al proceso de comunicaciones.</t>
  </si>
  <si>
    <t xml:space="preserve">Actualizar 4 documentos del proceso de comunicación estratégica  </t>
  </si>
  <si>
    <t>1. DISEÑO Y DIVULGACION DE CAMPAÑAS E-COE-IN-002
2. MANUAL DE COMUNICACIÓN EXTERNA E-COE-MA-004
3. MANUAL DE CRISIS E-COE-MA-002
4.MANUAL DE COMUNICACIÓN INTERNA E-COE-MA-003 
Correos de Oficialización y Listas de asistencia con la socialización</t>
  </si>
  <si>
    <t>PAI-2025-008</t>
  </si>
  <si>
    <t>Realizar jornadas de capacitación, divulgación de información institucional, validación con la ciudadanía, aplicación de instrumentos de evaluación, acercamiento a grupos de valor</t>
  </si>
  <si>
    <t>1 informe, 1 pieza comunicacional, 1 informe de cumplimiento de metas, 1 documento de respuestas institucionales, 1 informe de rendición de cuentas, 3 consultas (validaciones particiaptivas), 1 documento,1 instrumento de evaluación aplicado, 1 informe, 1 capacitación, 1 sondeo</t>
  </si>
  <si>
    <t>Publicación web, correo masivo, pieza comunicacional, informe, enlace publicaciones menú Participa, 3 informes, solicitud realización flyer consultas, capturas pantalla publicaciones consultas, formularios web, resultados consulta, documento estrategia de rendición de cuentas, enlace de publicación, muestreo aplicación instrumento (físico-virtual), publicación Evaluación, presentación Power Point, grabación de la jornada, listado de asistencia, Pieza comunicacional, formulario web, publicación web y redes, correo masivo (mailing)</t>
  </si>
  <si>
    <t>Política de Participación Ciudadana</t>
  </si>
  <si>
    <t>Direccionamiento estratégico</t>
  </si>
  <si>
    <t>DES</t>
  </si>
  <si>
    <t>Oficina Asesora de Planeación</t>
  </si>
  <si>
    <t>OAP</t>
  </si>
  <si>
    <t>PAI-2025-009</t>
  </si>
  <si>
    <t>Realizar actividades del proceso de rendición de cuentas y relacionamiento con la ciudadanía, relacionadas a los componentes "Redes y articulaión" y "Modelo de Estado Abierto" del Programa de Transparencia y Ética Pública - PTEP</t>
  </si>
  <si>
    <t>1 acta, 1 documento, 2 Audiencias Públicas Participativas de Rendición de Cuentas, 4 diálogos, 2 foros virtuales, 1 ejercicio de retroalimentación, 1 documento respuestas, 1 informe, 1 documento</t>
  </si>
  <si>
    <t>Acta de reunión, formato de asistencia a reunión, documento estrategia, solicitud publicación, flyer, capturas de pantalla publicación, flyer, video transmisión, formulario web, formatos físicos de sistematización, formato o formulario de asistencia, material utilizado, acta de reunión, registro fotográfico, flyer, video transmisión, formulario web,  instrumentos de recopilación de inquietudes ciudadanas, formularios web o formatos físicos  determinados en el procedimiento RENDICIÓN DE CUENTAS E-DES-PR-004, ocumento (respuestas a inquietudes) y 1 pieza comunicativa (conocer las respuestas en el sitio web), captura de pantalla publicación informe, solicitud publicación, informe Rendición de Cuentas, capturas de pantalla enlace publicación sitio web, capítulo de evaluación informe  procesos Rendición de Cuentas 2025</t>
  </si>
  <si>
    <t>Política Rendición de Cuentas</t>
  </si>
  <si>
    <t>GESTIÓN MISIONAL</t>
  </si>
  <si>
    <t>6. Desarrollar y establecer una reingeniería de los componentes de derecho como herramientas estructurales en la atención a la ciudadanía beneficiaria.</t>
  </si>
  <si>
    <t>6.1 Revisión, análisis y definición de cada componente de derecho y su alcance</t>
  </si>
  <si>
    <t>6.1. Consiste en adelantar acciones dirigidas a la revisión, análisis y definición de los CD con la que actualmente cuenta el Instituto para medir el alcance, pertinencia y efectos en los beneficiarios.</t>
  </si>
  <si>
    <t xml:space="preserve">6.1. Cronograma para la revisión, análisis y definición de los CD
Diagnóstico de resultados cuantitativos y cualitativos de la capacidad operativa de los CD
Revisar y actualizar documentación de cara a fortalecer lass ofertas brindadas.
</t>
  </si>
  <si>
    <t>PAI-2025-010</t>
  </si>
  <si>
    <t xml:space="preserve">Desarrollar fichas metodológicas para el fortalecimiento de capacidades en los NNAJ del IDIPRON y sus redes de apoyo para la superación de situaciones de vulnerabilidad y/o fragilidad social. </t>
  </si>
  <si>
    <t>Dos Fichas Metodológicas</t>
  </si>
  <si>
    <t xml:space="preserve">*Documento pdf con Fichas Metodológicas para las líneas de "Habilidades de Afrontamiento" y "Deconstrucción de violencias" enviadas a la Subdirección Técnica de Lineamientos y Políticas. </t>
  </si>
  <si>
    <t>Diseño y Lineamientos</t>
  </si>
  <si>
    <t>DAL</t>
  </si>
  <si>
    <t>Subdirección Técnica de Linemaientos y Políticas</t>
  </si>
  <si>
    <t>STL</t>
  </si>
  <si>
    <t>Gerencia de Capacidades y Derechos</t>
  </si>
  <si>
    <t>x</t>
  </si>
  <si>
    <t>PAI-2025-011</t>
  </si>
  <si>
    <t>Realizar actividades artísticas y culturales en las Unidades de Protección Integral.</t>
  </si>
  <si>
    <t>10 actividades</t>
  </si>
  <si>
    <t>*Listado de Asistencia y Acta de las Actividades</t>
  </si>
  <si>
    <t>PAI-2025-012</t>
  </si>
  <si>
    <t>Realizar una Semana de la Salud, donde se ofrecerán actividades educativas, talleres prácticos, y eventos enfocados en la salud física, mental y emocional.</t>
  </si>
  <si>
    <t>2 Informes</t>
  </si>
  <si>
    <t>*Informe semestral en pdf de las actividades de las semanas.</t>
  </si>
  <si>
    <t>PAI-2025-013</t>
  </si>
  <si>
    <t>Realizar el evento "Olimpiadas Deportivas IDIPRON"</t>
  </si>
  <si>
    <t>Un evento realizado</t>
  </si>
  <si>
    <t>*Reporte SIMI de número de personas únicas asistentes al evento
*Correo de SIMI con envío de la información</t>
  </si>
  <si>
    <t>INSTITUCIONAL</t>
  </si>
  <si>
    <t xml:space="preserve">8. Fortalecer la implementación del Modelo Pedagógico IDIPRON para potencializar las habilidades y competencias en los NNAJ en condición de vulnerabilidad y/o fragilidad social.  </t>
  </si>
  <si>
    <t>8.2 Fortalecer la participación incidente de los NNAJ en los procesos institucionales para el mejoramiento del Modelo Pedagógico</t>
  </si>
  <si>
    <t>8.2. Son las acciones estratégicas dirigidas a superar los retos que enfrenta el modelo pedagógico institucional en los nuevos contextos de la ciudad y una oferta pedagógica pertinente a la infancia, adolescencia y juventud de la ciudad.</t>
  </si>
  <si>
    <t>8.2. Estrategias articuladas con la población beneficiaria por la mejora del servicio, su pertinencia y efectos en los beneficiarios. 
Oficialización de la actualización del  diseño y adopción de lineamientos para la prestación de los servicios sociales en el marco del MPI</t>
  </si>
  <si>
    <t>PAI-2025-014</t>
  </si>
  <si>
    <t>Realizar seguimiento las acciones de la estrategia de Voluntariado y Alianzas Estrastégicas</t>
  </si>
  <si>
    <t>10 actas, listados y seguimientos</t>
  </si>
  <si>
    <t>*Seguimiento mensual a la matriz de alianzas estratégicas
*Acta y listado de reunión mensual de seguimiento a la matriz</t>
  </si>
  <si>
    <t>PAI-2025-015</t>
  </si>
  <si>
    <t>Hacer seguimiento mensual a la participación del Instituto en las instancias y escenarios Distritales y locales</t>
  </si>
  <si>
    <t>10 seguimientos</t>
  </si>
  <si>
    <t>*Matrices de seguimiento enviadas y diligenciadas, mes vencido.
*Correos electrónicos mensuales con las matrices de seguimiento enviadas y diligenciadas, mes vencido.</t>
  </si>
  <si>
    <t>PAI-2025-016</t>
  </si>
  <si>
    <t xml:space="preserve">Socializar los mecanismos de participación local en los AJ del instituto. </t>
  </si>
  <si>
    <t>3 talleres trimestrales</t>
  </si>
  <si>
    <t>*Un taller trimestral con AJ soportado con acta.
*Registro de asistencia en el SIMI.
*Correo de envío de SIMI con la información.</t>
  </si>
  <si>
    <t>PAI-2025-017</t>
  </si>
  <si>
    <t>Adaptar el Componente de Salud a la articulación con la Secretaría Distrital de Salud.</t>
  </si>
  <si>
    <t>Cronograma cumplido e Informe</t>
  </si>
  <si>
    <t>*Plan de Trabajo.
*Cronograma de mesas de trabajo y sus evidencias del cumplimiento de las mismas.
*Documento pdf con Informe de Gestión Final.</t>
  </si>
  <si>
    <t>PAI-2025-018</t>
  </si>
  <si>
    <t>Realizar los Comités Técnicos en el marco del Memorando de Entendimiento firmado entre la SED y el IDIPRON</t>
  </si>
  <si>
    <t xml:space="preserve">6 actas </t>
  </si>
  <si>
    <t xml:space="preserve">*Actas de Reunión que aborden temas de profesores, alimentos, aspectos pedagógicos-administrativos y cierre de actos administrativos. </t>
  </si>
  <si>
    <t>9. Fortalecer las etapas de; diagnostico, formulación, implementación, seguimiento y evaluación de las políticas públicas que inciden en las condiciones y situaciones sociales de nuestros niños, niñas, adolescentes y jóvenes en la ciudad.</t>
  </si>
  <si>
    <t>9.1 Diagnosticar los avances en la gestión para la implementación, aplicación, apropiación y seguimiento de las Políticas Públicas en responsabilidad de IDIPRON.</t>
  </si>
  <si>
    <t xml:space="preserve">9.1. Se refiere al proceso de indagación, evaluación y diagnostico de los avances en la gestión para la implementación, aplicación, apropiación y seguimiento de las Políticas Públicas en responsabilidad de IDIPRON.
</t>
  </si>
  <si>
    <t xml:space="preserve">9.1. Diagnostico de las Políticas Públicas incidentes en NNAJ IDIPRON
Relacionar y evaluar los productos de política esperados 
Asociar y evaluar los productos de política esperados
Socilaización de la Caja de Orientaciones y Herramientas  de IDIPRON  que facilitan la planeación </t>
  </si>
  <si>
    <t>PAI-2025-019</t>
  </si>
  <si>
    <t>Formular y aplicar el Plan de Implementación de Políticas Públicas</t>
  </si>
  <si>
    <t>Plan de Implementación cumplido</t>
  </si>
  <si>
    <t xml:space="preserve">*Plan de Implementación de las Políticas Públicas 
*Evidencias de su aplicación </t>
  </si>
  <si>
    <t>PAI-2025-020</t>
  </si>
  <si>
    <t>Crear espacios de articulación entre el equipo de Participación Ciudadana y el de Políticas Públicas.</t>
  </si>
  <si>
    <t>4 mesas de articulación</t>
  </si>
  <si>
    <t>*Acta y listado de asistencia de mesas de articulación</t>
  </si>
  <si>
    <t>9.2 Formular/Reformular e implementar un plan para la implementación y seguimiento Institucional de Políticas Públicas en responsabilidad de IDIPRON.</t>
  </si>
  <si>
    <t xml:space="preserve">9.2. Brindar lineamientos técnicos para garantizar el desarrollo de las acciones, productos y/o metas que se concertan en el plan para la implementación y seguimiento Institucional de cada política pública poblacional y compilar los  insumos y soportes para realizar los respectivos seguimientos.
</t>
  </si>
  <si>
    <t>9.2. Concertación de acciones con los procesos internos y/o con los sectores cuando corresponda.
Oficialización del plan para la implementación y seguimiento institucional de las PP.
Seguimiento a las políticas públicas poblacionales de acuerdo a las directrices sectoriales.</t>
  </si>
  <si>
    <t>PAI-2025-021</t>
  </si>
  <si>
    <t>Hacer seguimiento a travès del tablero de control al cumplimiento de los compromisos de las Políticas Públicas Poblacionales</t>
  </si>
  <si>
    <t xml:space="preserve">Seguimientos mensuales </t>
  </si>
  <si>
    <t>* Un tablero de control de las Políticas Públicas actualizado mensualmente.
*Correo electrónico enviado a la Subdirección Técnica de Lineamientos.</t>
  </si>
  <si>
    <t>PAI-2025-022</t>
  </si>
  <si>
    <t>Ejecutar el  Plan Anual de Auditorias 2025, aprobado en Comité de Coordinación de Control Interno.</t>
  </si>
  <si>
    <t>100% de ejecución del plan de auditoria</t>
  </si>
  <si>
    <t>Informes de Auditoria, 
Informes de seguimientos
e Informes de Ley y actas de reunión CICCI</t>
  </si>
  <si>
    <t>Politica Control Interno</t>
  </si>
  <si>
    <t>Evaluación a la Gestión</t>
  </si>
  <si>
    <t>EG</t>
  </si>
  <si>
    <t>Oficina de Control Interno</t>
  </si>
  <si>
    <t>OCI</t>
  </si>
  <si>
    <t>PAI-2025-023</t>
  </si>
  <si>
    <t>Diseñar y divulgar de piezas comunicativas, en relación al SCI</t>
  </si>
  <si>
    <t>4 piezas comunicativas divulgadas</t>
  </si>
  <si>
    <t>Piezas comunicativas divulgadas</t>
  </si>
  <si>
    <t>PAI-2025-024</t>
  </si>
  <si>
    <t>Realizar actividades del proceso de  Evaluación  a la Gestión para el fortalecimiento de la política de Control Interno</t>
  </si>
  <si>
    <t>100% de las actividades programadas en el plan de adecuación y sostenibilidad</t>
  </si>
  <si>
    <t>Informe de seguimiento a la implementación MIPG. 
Informe de seguimiento al PETI  y al MSPI</t>
  </si>
  <si>
    <t>PAI-2025-025</t>
  </si>
  <si>
    <t xml:space="preserve">Realizar actividades del proceso de evaluación a la Gestión del componente de Gestión del riesgo </t>
  </si>
  <si>
    <t>3 Informes  publicados en pagina web</t>
  </si>
  <si>
    <t>Informe de evaluación a mapas de riesgos de corrupción publicados en pagina web</t>
  </si>
  <si>
    <t>PAI-2025-026</t>
  </si>
  <si>
    <t xml:space="preserve">Realizar actividades del proceso de evaluación a la Gestión del componente Mecanismos para la Transparencia y Acceso a la Información mediante el Seguimiento al cumplimiento de la 1712 de  2014 y el seguimiento al PTEP 2025 </t>
  </si>
  <si>
    <t>2  Informes de seguimiento</t>
  </si>
  <si>
    <t>Informe de seguimiento a la Ley 1712 de 2014 
Informe de seguimiento al PTEP  2025</t>
  </si>
  <si>
    <t>Política de Transparencia y Acceso a la Información Pública</t>
  </si>
  <si>
    <t>PAI-2025-027</t>
  </si>
  <si>
    <t>Realizar evaluación a los planes de mejoramiento</t>
  </si>
  <si>
    <t>4 seguimientos</t>
  </si>
  <si>
    <t xml:space="preserve"> Informes de seguimiento a los planes de mejoramiento</t>
  </si>
  <si>
    <t>4. Desarrollar estrategias para aportar en el desarrollo ambiental sostenible con la participación de la población beneficiaria del Instituto.</t>
  </si>
  <si>
    <t>4.1 Garantizar el funcionamiento de la entidad de manera amigable y responsable con el medio ambiente.</t>
  </si>
  <si>
    <t>4.1. Son las acciones tendientes a dar cumplimiento normativo ambiental y sensibilización a los funcionarios frente a la utilización racional de los recursos físicos que se emplean para el desarrollo de actividades administrativas y misionales del IDIPRON</t>
  </si>
  <si>
    <t>4.1. Formulación y seguimiento de los programas de gestión ambiental (Manejo integral de residuos, uso eficiente del agua, uso eficiente de la energía, compras y consumo sostenible y practicas sostenibles)</t>
  </si>
  <si>
    <t>PAI-2025-028</t>
  </si>
  <si>
    <t>Realizar cuatro informes de seguimiento a los consumos de agua generados en las sedes administrativas y Unidades de Protección Integral del IDIPRON</t>
  </si>
  <si>
    <t>4 Infomes de Segumiento</t>
  </si>
  <si>
    <t>Infomes de seguimiento al consumo de Agua</t>
  </si>
  <si>
    <t>PIGA 2025-2028 - Programa de Uso Eficiente del Agua</t>
  </si>
  <si>
    <t>Gestión Ambiental</t>
  </si>
  <si>
    <t>GA</t>
  </si>
  <si>
    <t xml:space="preserve">Secretaria General </t>
  </si>
  <si>
    <t>SG</t>
  </si>
  <si>
    <t>Gerencia Administrativa</t>
  </si>
  <si>
    <t>PAI-2025-029</t>
  </si>
  <si>
    <t>Realizar visitas de inspeccion  a los baños, cocinas y demas infraestructura hidraulica de las sedes administrativas y/o unidades de protección integral, con el objetivo de identificas el estado de la señalización alusiva uso eficiente y ahorro de agua en sitios como baños y cocinas que permitan al funcionario y/o contratiata tomar conciencia frente a su uso.</t>
  </si>
  <si>
    <t xml:space="preserve">16 Actas de Visita de Inspección </t>
  </si>
  <si>
    <t>Actas de Visita de Inspección</t>
  </si>
  <si>
    <t>PAI-2025-030</t>
  </si>
  <si>
    <t>Gestionar los recursos necesarios para la instalación de la señalización alusiva al uso eficiente y ahorro del agua para los baños y cocinas que permitan al funcionario y/o contratiata tomar conciencia frente a su uso.</t>
  </si>
  <si>
    <t xml:space="preserve">1,Evento de Cotización SECOP II para Adquirir la Señalización
2,Acta de Comité de Contratación.
3.Proceso de Contratación 
4.Contrato Suscrito
5, Actas de Entrega y Instalacion de la Señalización
</t>
  </si>
  <si>
    <t>Señalización Entregada e Instalada</t>
  </si>
  <si>
    <t>PAI-2025-031</t>
  </si>
  <si>
    <t>Realizar visitas de inspeccion a los baños, cocinas y demas infraestructura hidraulica de las sedes administrativas y/o unidades de protección integral, con el objetivo de identificas  el estado de las redes hídraulicas y reportar fugas o daños a la gerencia de recurso fisicos..</t>
  </si>
  <si>
    <t>PAI-2025-032</t>
  </si>
  <si>
    <t>Gestionar la Instalación de sistemas ahorradores de agua (llaves de puch, pedales de activacion de llave, disminucion de flujo de circulacion de agua) en las sedes administrativas y/o unidades de protección integral donde se identifique la posibilidad y durabilidad de los mismos.</t>
  </si>
  <si>
    <t>16 Solicitudes de mesa de ayuda de Infraestructura para la instalacion de ahorradores de agua</t>
  </si>
  <si>
    <t>Solicitudes de mesa de ayuda de Infraestructura para la instalacion de ahorradores de agua</t>
  </si>
  <si>
    <t>PAI-2025-033</t>
  </si>
  <si>
    <t>Realizar visitas de inspeccion a los jardines verticales y huertas urbanas implementados en las unidades de protección integral, con el objetivo de identificar la posibilidad de sistemas de capatción de agua lluvia y el estado del funcionamiento de los sistemas de riego automatizados  o identificar la necesidad de instalacion de los mismos</t>
  </si>
  <si>
    <t xml:space="preserve">8 Actas de Visita de Inspección </t>
  </si>
  <si>
    <t>PAI-2025-034</t>
  </si>
  <si>
    <t>Gestionar la implementacion de sistemas de captacion de agua lluvia  en las sedes administrativas y unidades de protección integral  donde se tengan implementados los jardines verticales, las zonas verdes y/o huertas escolares.</t>
  </si>
  <si>
    <t xml:space="preserve">4 Solicitudes de mesa de ayuda de Infraestructura para la instalacion del sistema de Captacion de Agua
</t>
  </si>
  <si>
    <t>Solicitudes de mesa de ayuda de Infraestructura para la instalacion de sistemas de captacion de agua lluvia</t>
  </si>
  <si>
    <t>PAI-2025-035</t>
  </si>
  <si>
    <t>Gestionar la implementacion  sistema de riego por goteo automatizado en las sedes administrativas y unidades de protección integral  donde se tengan implementados los jardines verticales, las zonas verdes y/o huertas escolares.</t>
  </si>
  <si>
    <t xml:space="preserve">
4 Requerimiento de Instalacion del sistema de riego por goteo automatizado al proveedor</t>
  </si>
  <si>
    <t xml:space="preserve">
Requerimientos de instalacion del sistema de riego por goteo automatizado al proveedor</t>
  </si>
  <si>
    <t>PAI-2025-036</t>
  </si>
  <si>
    <t>Realizar cuatro informes de seguimiento   a los consumos de energía generados en las sedes administrativas y Unidades de Protección Integral del IDIPRON</t>
  </si>
  <si>
    <t>Infomes de seguimiento al consumo de Energia Electrica</t>
  </si>
  <si>
    <t>PIGA 2025-2028 - Programa de Uso Eficiente de la Energia Electrica</t>
  </si>
  <si>
    <t>PAI-2025-037</t>
  </si>
  <si>
    <t>Realizar visitas de inspeccion a las luminarias, redes eléctricas de las sedes administrativas y/o unidades de protección integral, con el objetivo de identificar su estado y reportar daños a la gerencia de recurso fisicoa.</t>
  </si>
  <si>
    <t>PAI-2025-038</t>
  </si>
  <si>
    <t>Gestionar la Instalación detectores de movimiento, temporizadores y fotosensores  en aquellos lugares de transito temporal y que no requieran de iluminacion permanente (pasillos, baños, bodegas de almacenamiento) para el encendido  del sistema de ilunicaion en las Sedes Administrativas y/o Unidades de Protección Integral del Idipron.</t>
  </si>
  <si>
    <t>16 Solicitudes de mesa de ayuda de Infraestructura para la instalacion sistemas de ahorro de energia</t>
  </si>
  <si>
    <t>Solicitudes de mesa de ayuda de Infraestructura para la instalacion de sistemas de ahorro de energia</t>
  </si>
  <si>
    <t>PAI-2025-039</t>
  </si>
  <si>
    <t>Realizar visitas de inspeccion  a los baños, cocinas y oficinas de las sedes administrativas y/o unidades de protección integral, con el objetivo de identificas el estado de la señalización alusiva uso eficiente y ahorro de energia en sitios que permitan al funcionario y/o contratiata tomar conciencia frente a su uso.</t>
  </si>
  <si>
    <t>PAI-2025-040</t>
  </si>
  <si>
    <t>Gestionar los recursos necesarios para la instalación de la señalización alusiva al uso eficiente y ahorro de la energia para los baños, cocinas y oficinas que permitan al funcionario y/o contratiata tomar conciencia frente a su uso.</t>
  </si>
  <si>
    <t>PAI-2025-041</t>
  </si>
  <si>
    <t xml:space="preserve">Formular el proyecto de instalación de panales solares en la UPI Perdomo, con el objetivo de evaluar la viabilidad y factibilidad de su implementación; asi mismo de cuantificar su costo economico  </t>
  </si>
  <si>
    <t>1, Documento de Formulación de Proyecto de Intalación de Paneles Solares de la UPI Perdomo</t>
  </si>
  <si>
    <t>Proyecto Formulado y Evaluado</t>
  </si>
  <si>
    <t>PAI-2025-042</t>
  </si>
  <si>
    <t xml:space="preserve">Realizar cuatro  informes de seguimiento trimestrales a la generación de residuos solidios en las Sedes Administrativas y Unidades de Protección Integral </t>
  </si>
  <si>
    <t xml:space="preserve">Infomes de seguimiento a la generacion de residuos </t>
  </si>
  <si>
    <t>PIGA 2025-2028 - Programa Gestión Integral de Residuos</t>
  </si>
  <si>
    <t>PAI-2025-043</t>
  </si>
  <si>
    <t xml:space="preserve">Formular el proyecto de aprovechamiento del 2% de los residuos organicos (Cascaras de vegetales, frutas y tubérculos) generados en la preparación de alimentos, para la generación de abono y/o fertilizantes orgánicos que se utilizaran en las huertas urbanas y/o escolares implementadas en las Unidades de Protección Integral del IDIPRON , con el objetivo de evaluar la viabilidad y factibilidad de su implementación; asi mismo de cuantificar su costo economico  </t>
  </si>
  <si>
    <t>PAI-2025-044</t>
  </si>
  <si>
    <t>Realizar visitas de inspeccion  a los depositos de almacenamiento temporal de las sedes administrativas y/o unidades de protección integral, con el objetivo de identificar su estado y cuantificar las necesidades de puntos ecológicos, canecas y guardianes que se requieren..</t>
  </si>
  <si>
    <t>PAI-2025-045</t>
  </si>
  <si>
    <t>Gestionar el suministro y entrega de los puntos ecológicos, canecas y guardianes en los que se clasifican los residuos aprovechables, orgánicos, hospitalarios, peligrosos y especiales en las distintas sedes del IDIPRON.</t>
  </si>
  <si>
    <t xml:space="preserve">1,Evento de Cotización SECOP II 
2,Acta de Comité de Contratación.
3.Proceso de Contratación 
4.Contrato Suscrito
5, Actas de Entrega Canecas, Puntos ecologicos  y Guardianes
</t>
  </si>
  <si>
    <t>Canecas, Puntos ecologicos  y Guardianes entregados</t>
  </si>
  <si>
    <t>PAI-2025-046</t>
  </si>
  <si>
    <t>Gestionar los recursos necesarios para implementar los controles operacionales necesarios para prevenir, mitigar y controlar la generación de residuos líquidos que puedan a su vez generar vertimientos no domésticos para cumplir con lo estipulado en la resolución 631 de 2015.</t>
  </si>
  <si>
    <t xml:space="preserve">1,Evento de Cotización SECOP II
2,Acta de Comité de Contratación.
3.Proceso de Contratación 
4.Contrato Suscrito
5, Actas de Entrega y Instalacion de controles operacionales necesarios para prevenir, mitigar y controlar la generación de residuos líquidos que puedan a su vez generar vertimientos no domésticos 
</t>
  </si>
  <si>
    <t>Controles operacionales necesarios para prevenir, mitigar y controlar la generación de residuos líquidos que puedan a su vez generar vertimientos no doméstico Instalados</t>
  </si>
  <si>
    <t>PAI-2025-047</t>
  </si>
  <si>
    <t>Gestionar los recursos necesarios para contratar los servicios de recolección, almacenamiento temporal, aprovechamiento, tratamiento y disposición final de los residuos aprovechables, orgánicos, hospitalarios, peligrosos y especiales, que se genera en las distintas sedes del IDIPRON</t>
  </si>
  <si>
    <t>1,Eventos de Cotizaciónes SECOP II
2,Acta de Comité de Contratación.
3.Procesos de Contratación 
4.Contratos Suscritos y ejecución</t>
  </si>
  <si>
    <t>Servicios de Recoleccion de Residuos Contratados</t>
  </si>
  <si>
    <t>PAI-2025-048</t>
  </si>
  <si>
    <t>Realizar cuatro  informes de seguimiento trimestrales al consumo de papel utilizados en las impresoras y/o fotocopiadoras por areas y dependencias que permitan generar alertas de consumo excesivo de papel en las sedes administrativas del IDIPRON</t>
  </si>
  <si>
    <t>Infomes de seguimiento al consumo de papel de impresión y fotocopiado</t>
  </si>
  <si>
    <t xml:space="preserve">PIGA 2025-2028 - Programa  de Consumo Sostebible </t>
  </si>
  <si>
    <t>PAI-2025-049</t>
  </si>
  <si>
    <t>Incluir en los procesos de contratación de bienes y servicios del IDIPRON,  requisitos habilitantes, oblicaciones especificas y/o clausulas ambientales que permitan el cumplimiento del marco normativo ambiental según aplique y la economia circular durante el cuatrenio</t>
  </si>
  <si>
    <t>Casos de la Mesa de Ayuda de Gstión Ambiental solucionados  - Clausulas Ambientales</t>
  </si>
  <si>
    <t xml:space="preserve">Clausulas ambientales en los proceso de contratación de Bienes y Servicios </t>
  </si>
  <si>
    <t>PAI-2025-050</t>
  </si>
  <si>
    <t>Realizar cuatro  informes de seguimiento trimestrales al consumo de  de combustibles fosiles de las sedes administrativas, unidades de protección integral y vehiculos  del IDIPRON</t>
  </si>
  <si>
    <t>Infomes de seguimiento al consumo de combustibles fosiles</t>
  </si>
  <si>
    <t>PIGA 2025-2028 - Programa  de Gestión del Cambio Climatico</t>
  </si>
  <si>
    <t>PAI-2025-051</t>
  </si>
  <si>
    <t>Realizar el cierre de los parqueaderos el primer jueves hábil de cada mes, para vehiculos particulares de los funcionarios y/o contratistas, para incentivar el uso de medios de trasporte sostenibles y amigables con el medio ambiente</t>
  </si>
  <si>
    <t xml:space="preserve">10 Informes consolidados del Cierres de Parqueaderos </t>
  </si>
  <si>
    <t>Informes de Cierre de Parqueaderos de las Sedes Administrativas y UPIS</t>
  </si>
  <si>
    <t>PAI-2025-052</t>
  </si>
  <si>
    <t>Realizar jornadas de promosión para la personalización de la Tarjeta Tullave en la Sedes Administrativas y Unidades de Protección Integral del IDIPRON, con el objetivo de insentivar el uso del tranporte publico y movilidad sostenible</t>
  </si>
  <si>
    <t xml:space="preserve">9 Actas de Reunion de Ejecucion de la Actividad Interinstitucional </t>
  </si>
  <si>
    <t>Actas de Reunión de ejecución de la actividad interinstitucional.</t>
  </si>
  <si>
    <t>PAI-2025-053</t>
  </si>
  <si>
    <t>Emitir los reportes de Bici usuarios a Funcionarios que lo soliciten para el otorgamiento del permiso de ley</t>
  </si>
  <si>
    <t>Solicitudes Atendidas en el mes/ solicitudes radicadas</t>
  </si>
  <si>
    <t>Casos de Mesa de Ayuda de Información de Movilidad Sostenible</t>
  </si>
  <si>
    <t>PAI-2025-054</t>
  </si>
  <si>
    <t>Realizar visitas de inspeccion a los Biciparquederos de las sedes administrativas y/o unidades de protección integral, con el objetivo de identificar su estado y cuantificar que intervenciones de mantenimiento requieren .</t>
  </si>
  <si>
    <t>PAI-2025-055</t>
  </si>
  <si>
    <t>Realizar los mantenimientos trimestrales de los jardines verticales instalados en las UPI Oasis, la 32, La 27 y Bosa</t>
  </si>
  <si>
    <t xml:space="preserve">16 Actas de Mantenimiento de Jardines Verticales </t>
  </si>
  <si>
    <t xml:space="preserve">Actas de Mantenimiento de Jardines Verticales </t>
  </si>
  <si>
    <t xml:space="preserve">PIGA 2025-2028 - Programa  de Gestión del Cambio Climatico - Infraestructura Sostenible </t>
  </si>
  <si>
    <t>PAI-2025-056</t>
  </si>
  <si>
    <t xml:space="preserve">Formular el proyecto para la instalación de jardines verticales en las Unidades de Protección Integral Conservatorio, Perdomo, Santa Lucia y Servita </t>
  </si>
  <si>
    <t>PAI-2025-057</t>
  </si>
  <si>
    <t xml:space="preserve">Realizar el mantenimiento y siembra de las huertas urbanas ya existentes de las UPI Perdomo, La Florida, San Francisco y Bosa </t>
  </si>
  <si>
    <t>4 Actas de Mantenimiento de Huertas Escolares</t>
  </si>
  <si>
    <t>PAI-2025-058</t>
  </si>
  <si>
    <t>Formular el proyecto para la instalación de huertas escolares en las Unidades de Protección Integral Servita, Luna Park y SA Calle 15</t>
  </si>
  <si>
    <t>PAI-2025-059</t>
  </si>
  <si>
    <t>Realizar dos (2) campañas de comunicación (piezas de comunicación por correo electrónico y/o físicas) para el manejo adecuado de los residuos sólidos.</t>
  </si>
  <si>
    <t>2 Campañas de Comunicación por Correo Electronico</t>
  </si>
  <si>
    <t>Piezas de comunicación Digitales y/o Físicas - Correos electrónicos de difusión.</t>
  </si>
  <si>
    <t xml:space="preserve">PIGA 2025-2028 - Programa de Comunicación, Formación y Capacitación </t>
  </si>
  <si>
    <t>PAI-2025-060</t>
  </si>
  <si>
    <t>Realizar dos (2) campañas de comunicación (piezas de  comunicación por correo electrónico y/o físicas) para el ahorro de agua.</t>
  </si>
  <si>
    <t>PAI-2025-061</t>
  </si>
  <si>
    <t>Realizar dos (2) campañas de comunicación (piezas de comunicación por correo electrónico y/o físicas) para el ahorro de energía.</t>
  </si>
  <si>
    <t>PAI-2025-062</t>
  </si>
  <si>
    <t>Realizar dos (2) campañas de comunicación de buenas prácticas para la sustitución de plásticos de un solo uso dentro de las instalaciones del IDIPRON</t>
  </si>
  <si>
    <t>PAI-2025-063</t>
  </si>
  <si>
    <t>Realizar dos (2) campañas de comunicación (piezas de  comunicación por correo electrónico y/o físicas) sobre la implementación de la política de cero papel</t>
  </si>
  <si>
    <t>PAI-2025-064</t>
  </si>
  <si>
    <t>Realizar dos (2) campañas de comunicación (piezas de  comunicación por correo electrónico y/o físicas) sobre Politica de Gestion Ambiental - PIGA 2025-2028</t>
  </si>
  <si>
    <t>PAI-2025-065</t>
  </si>
  <si>
    <t>Realizar Boletin Informativo Trimestral de las acciones que adelanta el proceso de gestion ambiental</t>
  </si>
  <si>
    <t>4 Boletines Informativos - Correo Electronico</t>
  </si>
  <si>
    <t>PAI-2025-066</t>
  </si>
  <si>
    <t>Realizar capacitación y/o sensibilización para el manejo integral de residuos en las sedes administrativas y Unidades de Protección Integral del IDIPRON habilitadas y en operación con población de NNAJ</t>
  </si>
  <si>
    <t xml:space="preserve">32 Capacitaciones de Manejo Integral de Residuos </t>
  </si>
  <si>
    <t xml:space="preserve">Actas de Reunión y Capacitación, Listados de asistencia  </t>
  </si>
  <si>
    <t>PAI-2025-067</t>
  </si>
  <si>
    <t xml:space="preserve">Realizar dos (2) capacitaciones de residuos hospitalarios a los auxiliares de enfermería del IDIPRON </t>
  </si>
  <si>
    <t xml:space="preserve">2 Capacitaciones de Manejo de Residuos Hospitalarios </t>
  </si>
  <si>
    <t>PAI-2025-068</t>
  </si>
  <si>
    <t>Realizar capacitación y/o sensibilización para disminución de consumo de aguas en las sedes administrativas y Unidades de Protección Integral del IDIPRON habilitadas y en operación con población de NNAJ</t>
  </si>
  <si>
    <t>PAI-2025-069</t>
  </si>
  <si>
    <t>Realizar capacitación y/o sensibilización para la disminución de consumos de energía eléctrica en las sedes administrativas y Unidades de Protección Integral del IDIPRON habilitadas y en operación con población de NNAJ</t>
  </si>
  <si>
    <t>PAI-2025-070</t>
  </si>
  <si>
    <t>Realizar seguimiento mensual al PAA por proyecto de inversión</t>
  </si>
  <si>
    <t>10 seguimientos por proyecto de inversión al año</t>
  </si>
  <si>
    <t>Memorando de seguimiento por proyecto de inversión</t>
  </si>
  <si>
    <t>Gestión Contractual</t>
  </si>
  <si>
    <t>GCO</t>
  </si>
  <si>
    <t>Gerencia de Contratación</t>
  </si>
  <si>
    <t>PAI-2025-071</t>
  </si>
  <si>
    <t>Presentar seguimiento trimestral del PAA por proyecto de inversión ante el Comité Institucional de Gestión y Desempeño</t>
  </si>
  <si>
    <t xml:space="preserve">Presentación socializada al Comité de Gestión y desempeño y acta de reunión </t>
  </si>
  <si>
    <t>PAI-2025-072</t>
  </si>
  <si>
    <t>Desarrollar campaña de fortalecimiento a supervisores a través de envió de medios visuales (tips de supervisión) envío de 2 tips mensuales</t>
  </si>
  <si>
    <t>24 envíos de medios visuales en el año</t>
  </si>
  <si>
    <t>Correos con evidencia del envió del tip de supervisión</t>
  </si>
  <si>
    <t>PAI-2025-073</t>
  </si>
  <si>
    <t>Desarrollar capacitaciones en materia de supervisión de contratos e implementación de pagos por secop II</t>
  </si>
  <si>
    <t xml:space="preserve">
1 capacitación semestral de implementación de los pagos a través del secop II
</t>
  </si>
  <si>
    <t>Listados de asistencia, presentaciones y/o documentos socializados con anexos de la capacitación</t>
  </si>
  <si>
    <t>PAI-2025-074</t>
  </si>
  <si>
    <t xml:space="preserve">Actualizar la herramienta de preguntas frecuentes en materia de contratación que permita mitigar los hallazgos en la supervisión de los contratos suscritos por la entidad </t>
  </si>
  <si>
    <t xml:space="preserve">Herramienta de preguntas frecuentes publicada en la WEB del IDIPRON </t>
  </si>
  <si>
    <t>Pantallazo herramienta actualizada y solicitud de publicación en la WEB.</t>
  </si>
  <si>
    <t>PAI-2025-075</t>
  </si>
  <si>
    <t xml:space="preserve">Realizar 2 capacitaciones en Incumplimientos contractuales </t>
  </si>
  <si>
    <t xml:space="preserve">1 capacitación semestral en incumplimientos contractuales
</t>
  </si>
  <si>
    <t>PAI-2025-076</t>
  </si>
  <si>
    <t>Realizar actividades del proceso de Gestión contractual para el fortalecimiento  de la politica de Compras y contratación pública</t>
  </si>
  <si>
    <t>1 seguimiento semestral al uso de los Acuerdos Marco de Precios en los procesos de contratación en la entidad</t>
  </si>
  <si>
    <t xml:space="preserve">1 acta de seguimiento semestral </t>
  </si>
  <si>
    <t>Política de Compras y Contratación Pública</t>
  </si>
  <si>
    <t>PAI-2025-077</t>
  </si>
  <si>
    <t>Realizar actividades del proceso de Gestión Contractual en el PTEP.</t>
  </si>
  <si>
    <t>Realizar las actividades del proceso de gestión contractal del componente 1, 7 y 9 del PTEP</t>
  </si>
  <si>
    <t>Informes, actas de reunion</t>
  </si>
  <si>
    <t>PAI-2025-078</t>
  </si>
  <si>
    <t>Realizar cierre de las acciones de los planes de mejoramiento, que se encuentran abiertas y/o vencidas,  y  con fecha maxima de finalizacion  a 31-12-2024.</t>
  </si>
  <si>
    <t>Cierre de las acciones: 
PMAI-2023-055
PMAI-2023-058
PMAI-2023-062
PMAI-2024-070
PMAI-2024-071</t>
  </si>
  <si>
    <t>Informe o Correo electronico de la OCI con el cierre de las acciones del plan de mejoramiento</t>
  </si>
  <si>
    <t>5.3 Adecuar, mantener y mejorar la infraestructura física del instituto para garantizar el óptimo funcionamiento administrativo y operativo de las unidades de protección integral y las sedes administrativas.</t>
  </si>
  <si>
    <t>5.3. Planeación y ejecución de actividades que permiten proveer infraestructura fisica en condiciones minimas de habitabilidad. Así como, las actividades que se realizan al interior de la entidad, para promover la adecuada administración de los bienes muebles del Instituto, con el fin de mantener un control oportuno de los mismos.
Brindar oportunamente y eficientemente los servicios de vigilancia, aseo, cafeteria, fotocopiado y transporte a las Unidades de prestación integral y sedes administrativas de la entidad</t>
  </si>
  <si>
    <t xml:space="preserve">5.3. Diagnosticos generales y de accesibilidad.
Formulación, ejecución  y seguimiento del plan de mantenimiento preventivo y correctivo. 
Toma física general anual.
Tomas físicas aleatorias o selectivas.
Baja de Bienes obsoletos, servibles no utilizables e inservibles.
Estrategia de comunicación e intervención al interior de las dependencias de la entidad.
Estrategia de revisión de materias primas de alimentos en las UPI
Suscripción de contratos de prestación de servicios
Seguimiento a la prestación de servicios
Acciones de fortalecimiento para la optimización del proceso 
</t>
  </si>
  <si>
    <t>PAI-2025-079</t>
  </si>
  <si>
    <t>Intervenir mediante una priorización de necesidades y oportunidades la mejora de la infraestructura del IDIPRON</t>
  </si>
  <si>
    <t>100 mantenimientos</t>
  </si>
  <si>
    <t>Plan de Mantenimiento de Infraestructura Física 
Actas de reunión de seguimiento 
Matriz de reporte</t>
  </si>
  <si>
    <t>Gestión de Adecuación y Mantenimiento de bienes</t>
  </si>
  <si>
    <t>GAMB</t>
  </si>
  <si>
    <t>Gerencia de Recursos Fisícos</t>
  </si>
  <si>
    <t>PAI-2025-080</t>
  </si>
  <si>
    <t xml:space="preserve">Evaluar los resultados en mejora e incremento en la  atención a la población beneficiaria por la adecuación, mantenimiento y mejora de la infraestructura del IDIPRON </t>
  </si>
  <si>
    <t>Formatos A-GAMB-FT-007, acta de entrega de mantenimiento integral (al finalizar la vigencia)</t>
  </si>
  <si>
    <t>PAI-2025-081</t>
  </si>
  <si>
    <t>Cierre de las acciones: 
PMPB-2019-0013
PMSDA-2022-037
PMPB-2022-10
PMAI-2023-052
PMCB-2024-001
PMCB-2024-004
PMPB-2024-012
PMCB-2024-021</t>
  </si>
  <si>
    <t>PAI-2025-082</t>
  </si>
  <si>
    <t>Formular y desarrollar actividades para dar cumplimiento al Plan Anual de Vacantes y Plan Anual de Previsión, realizar seguimiento, análisis y presentación de informe final de la vigencia.</t>
  </si>
  <si>
    <t>Gestionar al 100%  las acciones para proveer los cargos que se encuentran en vacancia definitiva en la planta de empleos de la Entidad con corte a 31 de diciembre de 2024.</t>
  </si>
  <si>
    <t xml:space="preserve">Reporte de las vacantes al DASCD y la pagina institucional - link de transparencia.
Pantallazos del aplicativo SIMO 4.0 de las vacantes
Formato diligenciado A-GDH-FT-075 "Estudio de verificación de requisitos para otorgamiento de encargo"
Pantallazos  de publicaciones preliminares del proceso de encargos de vacantes definitivas.
Pantallazos  de publicaciones definitivas del proceso de encargos de vacantes definitivas.
Resoluciones de nombramiento A-GJU-FT-001
Pantallazos de publicación de las Resoluciones de nombramiento A-GJU-FT-001
</t>
  </si>
  <si>
    <t>Política de Gestión del Talento Humano</t>
  </si>
  <si>
    <t>Plan Anual de Vacantes 
Plan de Previsión de Recursos Humanos</t>
  </si>
  <si>
    <t>Gestión de Desarrollo Humano</t>
  </si>
  <si>
    <t>GDH</t>
  </si>
  <si>
    <t xml:space="preserve">Gerencia de Talento Humano </t>
  </si>
  <si>
    <t>PAI-2025-083</t>
  </si>
  <si>
    <t>Formular y desarrollar actividades  para dar cumplimiento al  Plan de Seguridad y Salud en el Trabajo.</t>
  </si>
  <si>
    <t>Ejecutar al 90% el Plan de Seguridad y salud en el Trabajo</t>
  </si>
  <si>
    <t>1. Plan de seguridad y salud en el trabajo 
2. Soportes documentales para cada actividad planeada</t>
  </si>
  <si>
    <t>Plan de Trabajo Anual en Seguridad y Salud en el Trabajo</t>
  </si>
  <si>
    <t>PAI-2025-084</t>
  </si>
  <si>
    <t xml:space="preserve">Formular y desarrollar actividades para dar cumplimiento al plan de Bienestar Social e incentivos Institucionales. </t>
  </si>
  <si>
    <t>Ejecutar el 100% el Plan de Bienestar Social e Incentivos</t>
  </si>
  <si>
    <t>1. Plan de Bienestar social e incentivos 2025
2. Listados de asistencia, correos electronicos, bases de excel, fotografías
3. Matriz de seguimiento a las actividades A-GDH-FT-050</t>
  </si>
  <si>
    <t>Plan de Incentivos Institucionales</t>
  </si>
  <si>
    <t>PAI-2025-085</t>
  </si>
  <si>
    <t>Formular y desarrollar actividades para dar cumplimiento al Plan Institucional de Capacitación PIC</t>
  </si>
  <si>
    <t>Ejecutar el 100% el Plan Institucional de Capacitación PIC 2025</t>
  </si>
  <si>
    <t>1. Plan Institucional de Capacitación PIC 2025
2. Acto administrativo de aprobación del PIC
3. Matriz de seguimiento a las actividades de bienestar y capacitación  A-GDH-FT-050
4. EVALUACION DEL APRENDIZAJE A-GDH-FT-070 (capacitaciones de más de 8 horas)
5.  EVALUACIÓN DE LA TRANSFERENCIA DEL PROCESO DE FORMACIÓN A-GDH-FT-071 (capacitaciones de más de 8 horas)</t>
  </si>
  <si>
    <t>Plan Institucional de Capacitación</t>
  </si>
  <si>
    <t>PAI-2025-086</t>
  </si>
  <si>
    <t>Desarrollar actividades del Plan estratégico del Talento Humano 2025</t>
  </si>
  <si>
    <t xml:space="preserve">Ejecutar al 95% la totalidad de las actividades programadas en los siguientes planes:
-Plan de Capacitación de la vigencia
-Plan de Bienestar e incentivos institucionales de la vigencia
-Plan de Seguridad y Salud en el trabajo
-Plan anual de vacantes y de previsión
-Programa de Transparencia y Ética Pública PTEP Componente 7 Integridad y ética Pública
 </t>
  </si>
  <si>
    <t>Indicador de Cumplimiento del Plan Estratégico de Talento Humano.
Carpeta de evidencias de las actividades ejecutadas</t>
  </si>
  <si>
    <t>Plan Estratégico de Talento Humano</t>
  </si>
  <si>
    <t>PAI-2025-087</t>
  </si>
  <si>
    <t>Realizar actividades del proceso de Gestión del Desarrollo Humano para el  PTEP</t>
  </si>
  <si>
    <t>Ejecutar el 100% el Programa de Transparencia y Ética Pública PTEP a cargo de la Gerencia de Talento Humano</t>
  </si>
  <si>
    <t>1. Programa de Transparencia y Ética Pública PTEP Formuado
 2. Soportes documentales para cada actividad planeada</t>
  </si>
  <si>
    <t>Política de Integridad</t>
  </si>
  <si>
    <t>1. Administración de riesgos</t>
  </si>
  <si>
    <t>PAI-2025-088</t>
  </si>
  <si>
    <t>Cierre de las acciones: 
PMAI-2024-035
PMAI-2024-036
PMAI-2024-037</t>
  </si>
  <si>
    <t>PAI-2025-089</t>
  </si>
  <si>
    <t>Realizar 4 piezas comunicativas alusivas a las generalidades del proceso de Gestión de Inventarios, Almacén y Economato.</t>
  </si>
  <si>
    <t>Publicar 4 piezas comunicativas</t>
  </si>
  <si>
    <t>4 piezas comunicativas</t>
  </si>
  <si>
    <t>Gestión de Inventarios, Almacén y Economato</t>
  </si>
  <si>
    <t>GIAE</t>
  </si>
  <si>
    <t>PAI-2025-090</t>
  </si>
  <si>
    <t>Desarrollar estrategias de acercamiento a través de mesas de trabajo relacionados con el proceso de Gestión de Inventarios, Almacén y Economato</t>
  </si>
  <si>
    <t>Realizar 4 mesas de trabajo</t>
  </si>
  <si>
    <t>Actas de reunión - Registros de asistencia a las mesas de trabajo respectivas</t>
  </si>
  <si>
    <t>PAI-2025-091</t>
  </si>
  <si>
    <t>Realizar la recolección y acopio de los bienes devolutivos y/o elementos de consumo controlado, de acuerdo con lo establecido en el procedimiento.</t>
  </si>
  <si>
    <t>Relación de bienes devolutivos y/o elementos de consumo controlado acopiados para destinación final</t>
  </si>
  <si>
    <t>PAI-2025-092</t>
  </si>
  <si>
    <t xml:space="preserve">Elaborar y presentar el proyecto del acto administrativo que ordena la baja de bienes inservibles u obsoletos del Instituto al Comité Institucional de Gestión y desempeño </t>
  </si>
  <si>
    <t>Presentar proyecto de acto administrativo de baja de bienes inservibles u obsoletos</t>
  </si>
  <si>
    <t>Presentación de Proyecto de acto administrativo al CIGD</t>
  </si>
  <si>
    <t>PAI-2025-093</t>
  </si>
  <si>
    <t>Realizar la marcación de los bienes devolutivos y/o elementos de consumo controlado que lo requieran con los rótulos de identificación individual</t>
  </si>
  <si>
    <t>Marcar (replaquetear) los bienes</t>
  </si>
  <si>
    <t>Actas de reunión - Registros de asistencia</t>
  </si>
  <si>
    <t>PAI-2025-094</t>
  </si>
  <si>
    <t>Realizar la toma física integral de los bienes devolutivos y de consumo controlado</t>
  </si>
  <si>
    <t>Verificar los bienes de propiedad del Instituto</t>
  </si>
  <si>
    <t>PAI-2025-095</t>
  </si>
  <si>
    <t>Reportar semanalmente saldos de bienes y elementos en bodega a  las dependencias que lo requieran</t>
  </si>
  <si>
    <t>Remitir 52 Correos</t>
  </si>
  <si>
    <t>Reporte de saldos mediante correo electrónico</t>
  </si>
  <si>
    <t>PAI-2025-096</t>
  </si>
  <si>
    <t xml:space="preserve">Comunicar masivamente, al inicio del año la disponibilidad de bienes y elementos en bodega para distribución y toma de decisiones </t>
  </si>
  <si>
    <t>Comunicar mediante un (1) Memorando los saldos en bodega</t>
  </si>
  <si>
    <t>Memorando radicado en correspondencia</t>
  </si>
  <si>
    <t>PAI-2025-097</t>
  </si>
  <si>
    <t>Realizar el control de peajes electrónicos del parque automotor del Idipron.</t>
  </si>
  <si>
    <t xml:space="preserve">4 seguimientos </t>
  </si>
  <si>
    <t>Reportes de Fácil Pass
Formato Control de peajes A-GSA-FT-007</t>
  </si>
  <si>
    <t>Gestión de Servicios Administrativos</t>
  </si>
  <si>
    <t>GSA</t>
  </si>
  <si>
    <t>PAI-2025-098</t>
  </si>
  <si>
    <t>Implementar la normatividad de la Circular 007 de 2020 en cuanto a la movilidad motorizada de cero y bajas emisiones optimizando el uso de los vehículos institucionales</t>
  </si>
  <si>
    <t>2 seguimientos</t>
  </si>
  <si>
    <t>Registros de implementación de la Circular 007 de 2020 (2 actas de ejecución del contrato de mantenimiento de vehículos y 10 muestras de programaciones de carro compartido formato A-GSA-FT-008 )</t>
  </si>
  <si>
    <t>PAI-2025-099</t>
  </si>
  <si>
    <t>Ejecutar las actividades del Plan Estratégico de Seguridad Vial - PESV que correspondan a la vigencia 2025</t>
  </si>
  <si>
    <t>Matriz de seguimiento PESV
Evidencias actividades ejecutadas PESV</t>
  </si>
  <si>
    <t>Plan Estratégico de seguridad vial</t>
  </si>
  <si>
    <t>PAI-2025-100</t>
  </si>
  <si>
    <t>Realizar seguimiento del servicio de vigilancia en  todas las Unidades de Protección Integral y las sedes administrativas del IDIPRON, para la protección de los bienes muebles e inmuebles de la entidad</t>
  </si>
  <si>
    <t>Actas de visita 
Informe de seguimiento de los servicios de vigilancia</t>
  </si>
  <si>
    <t>PAI-2025-101</t>
  </si>
  <si>
    <t>Cierre de las acciones: 
•	PMCB-2024-029
•	PMCB-2024-030</t>
  </si>
  <si>
    <t xml:space="preserve">8.1 Fortalecer el Modelo Pedagógico Institucional de acuerdo con las dinámicas sociales y en atención al desarrollo de capacidades de NNAJ en condición de vulnerabilidad y/o fragilidad social </t>
  </si>
  <si>
    <t>8.1. Son las acciones estratégicas dirigidas a superar los retos que enfrenta el modelo pedagógico institucional en los nuevos contextos de la ciudad y una oferta pedagógica pertinente a la infancia, adolescencia y juventud de la ciudad.</t>
  </si>
  <si>
    <t>8.1. Estrategias articuladas con los procesos 
Capacitaciones realizadas a talento humano de la entidad.
Actualización de los Documentos técnicos de servicios.
Oficialización de la actualización del  diseño y adopción de lineamientos para la prestación de los servicios sociales en el marco del MPI</t>
  </si>
  <si>
    <t>PAI-2025-102</t>
  </si>
  <si>
    <t xml:space="preserve">Construir y aplicar un indicador que determine el impacto generado por el MPI  </t>
  </si>
  <si>
    <t xml:space="preserve">Un (1) indicador de impacto del MPI </t>
  </si>
  <si>
    <t>Un (1) documento del contexto del MPI.
Un (1) indicador de impacto del MPI</t>
  </si>
  <si>
    <t>Política de Gestión del Conocimiento y la Innovación</t>
  </si>
  <si>
    <t>Gestión del Conocimiento y la Innovación </t>
  </si>
  <si>
    <t>GCI</t>
  </si>
  <si>
    <t>10. Gestionar, producir y difundir el conocimiento de la Entidad para la toma de decisiones en el marco del modelo pedagógico del IDIPRON.</t>
  </si>
  <si>
    <t xml:space="preserve">10.1 Gestionar, documentar y difundir encuentros y diálogos con los grupos de valor del Instituto para la construcción de memoria, saberes </t>
  </si>
  <si>
    <t xml:space="preserve">10.1. Generación de espacios para compartir el conocimiento y los saberes de las personas que trabajan en la entidad y de la población sujeto de atención para desarrollar una estrategia de comunicación crítica, abierta al debate y a la construcción de redes de enseñanza-aprendizaje para difundir y reforzar la gestión del conocimiento, el saber y el hacer IDIPRON. </t>
  </si>
  <si>
    <t>10.1. Cronograma de encuentro de saberes
Sistematización de conocimiento tácito
Construcción de mapa de conocimiento</t>
  </si>
  <si>
    <t>PAI-2025-103</t>
  </si>
  <si>
    <t>Generar espacios de articulación con grupos de valor para la gestión de conocimiento, difusión de buenas prácticas, investigaciones y saberes IDIPRON.</t>
  </si>
  <si>
    <t>Generar un documento cualitativo que recopile los espacios de articulación interinstitucional y académicos</t>
  </si>
  <si>
    <t>Registro audiovisual - Actas y listados de asistencia de los espacios de articulación.</t>
  </si>
  <si>
    <t>PAI-2025-104</t>
  </si>
  <si>
    <t>Crear espacios de encuentro para recoger la memoria y el reconocimiento de saberes y trayectorias del IDIPRON.</t>
  </si>
  <si>
    <t xml:space="preserve">Espacios creados para la construcción de memoria institucional. </t>
  </si>
  <si>
    <t>seis (6) espacios gestionados, desarrollados y difundidos con sus respectivas: 
- Relatorías
- Registro audiovisual
- Listados de asistencia
Un documento cualitativo que recopile las relatorías de los encuentros</t>
  </si>
  <si>
    <t>PAI-2025-105</t>
  </si>
  <si>
    <t xml:space="preserve">Construir y difundir la  memoria institucional para  resaltar las historias y el conocimiento de las personas de la Entidad mediante un hecho narrativo.
</t>
  </si>
  <si>
    <t>Un (1) hecho narrativo y pedagógico de consulta abierta de memoria institucional.</t>
  </si>
  <si>
    <t>Una (1) actualización de la línea de tiempo, 
Transcripción de seís 6 entrevistas, 
un (1) documento de registros audiovisuales.
un (1) documento narrativo</t>
  </si>
  <si>
    <t>10.2 Posicionar los análisis geoespaciales del SITI como un insumo en la toma de decisiones en el IDIPRON; y como modelo para el registro de las Realidades Urbanas relevantes para la Misión del IDIPRON.</t>
  </si>
  <si>
    <t>10.2. Acciones de recolección de información en el SITI, para la construcción de informes descriptivos de acuerdo con los datos recolectados como insumo para la toma de decisiones</t>
  </si>
  <si>
    <t>10.2. Verificar de los registros.
Realizar reportes mensuales de los registros
Realizar apoyo a los equipos territoriales para el registro de la información
Realizar informes descriptivos para la toma de decisiones.</t>
  </si>
  <si>
    <t>PAI-2025-106</t>
  </si>
  <si>
    <t>Crear y socializar un documento de la Plataforma SITI.</t>
  </si>
  <si>
    <t>Consolidar la información sobre el uso y aprovechamiento de la Plataforma SITI mediante un documento creado y socializado</t>
  </si>
  <si>
    <t>1 Documento sobre el uso y aporvechamiento de la Plataforma SITI. 
1 Acta de socilización del documento.
1 Listado de asistencia.
1 Correo de socialización</t>
  </si>
  <si>
    <t>PAI-2025-107</t>
  </si>
  <si>
    <t>Generar procesos de capacitación a los equipos territoriales para el diligenciamiento y cargue de información en la Plataforma SITI.</t>
  </si>
  <si>
    <t>Garantizar la calidad de la información cargada en la Plataforma SITI.</t>
  </si>
  <si>
    <t>2 capacitaciones</t>
  </si>
  <si>
    <t>PAI-2025-108</t>
  </si>
  <si>
    <t>Generar presentaciones de acuerdo con la información existente en la Plataforma SITI.</t>
  </si>
  <si>
    <t>Consolidar el SITI como fuente primaria de información para la toma de decisiones en el IDIPRON.</t>
  </si>
  <si>
    <t>Elaborar 4  presentaciones en la vigencia.
4 Actas de reunión de las presentaciones.
4 Listados de asistencia</t>
  </si>
  <si>
    <t>PAI-2025-109</t>
  </si>
  <si>
    <t>Construir un Visor que permita visualizar las dinámicas o fenómenos asociados a la alta permanencia en calle de los NNAJ.</t>
  </si>
  <si>
    <t>Consolidar y definir con los diferentes componentes y procesos del IDIPRON, las situaciones que conllevan a la alta permanencia en calle de los NNAJ.</t>
  </si>
  <si>
    <t>1 Dashboard o tablero de control con información Georreferenciada en link público de la página institucional.</t>
  </si>
  <si>
    <t>10.3 Producir conocimiento sobre las realidades que involucran a niñez, adolescencia y juventud sujeto de la misión del Instituto.</t>
  </si>
  <si>
    <t>10.3. Son todas las acciones que permiten realizar la gestión, producción y difusión del conocimiento de la entidad</t>
  </si>
  <si>
    <t>10.3. Cronograma 
Desarrollo de grupos de estudio en articulación con los grupos de valor de la entidad
Documento con resultados para verificación
Planificación de socialización del conocimiento
Presentación de resultados</t>
  </si>
  <si>
    <t>PAI-2025-110</t>
  </si>
  <si>
    <t>Generar un documento detallado sobre la construcción y publicación de Datos Abiertos.</t>
  </si>
  <si>
    <t>Garantizar que la información publicada por el IDIPRON como Datos Abiertos, cumpla con los estándares establecidos en la política de Gobierno Abierto de Bogotá</t>
  </si>
  <si>
    <t>1 documento sobre la construcción y publicación de datos abiertos.</t>
  </si>
  <si>
    <t>PAI-2025-111</t>
  </si>
  <si>
    <t xml:space="preserve">Crear espacios de ideación, innovación e investigación con grupos de valor del IDIPRON para la generación de conocimiento por medio de la metodología semilleros flotantes. </t>
  </si>
  <si>
    <t xml:space="preserve">Crear 4 espacios que generen un producto colaborativo con cada semillero flotante. </t>
  </si>
  <si>
    <t xml:space="preserve"> 
1 narrativa con la documentación del proceso.
2 boletines uno cada semestre.
1 Infografia.  
</t>
  </si>
  <si>
    <t>PAI-2025-112</t>
  </si>
  <si>
    <t>Generar espacios de articulación con grupos de valor externos para  la gestión de conocimiento difusión de buenas prácticas, investigaciones y saberes IDIPRON en el marco de las alianzas estratégicas.</t>
  </si>
  <si>
    <t>Desarrollar y consolidar 4 espacios de articulación con grupos de valor externos</t>
  </si>
  <si>
    <t>Registro audiovisual - Actas y listados de asistencia de los espacios de intercambio
2 Infografías una por cada semestre.</t>
  </si>
  <si>
    <t>PAI-2025-113</t>
  </si>
  <si>
    <t>Realizar la asociación de plan de cuentas presupuestales, verificación y conciliación de las ejecuciones presupuestales de vigencia y reserva</t>
  </si>
  <si>
    <t>1 seguimiento a ejecución presupuestal (diciembre 2024)</t>
  </si>
  <si>
    <t>Reportes de seguimiento comparativo de los aplicativos BogData y SYSMAN
Plan de Cuentas Presupuestales</t>
  </si>
  <si>
    <t>Gestión Financiera</t>
  </si>
  <si>
    <t>GF</t>
  </si>
  <si>
    <t>Gerencia Financiera</t>
  </si>
  <si>
    <t>PAI-2025-114</t>
  </si>
  <si>
    <t xml:space="preserve">Realizar circularización  trimestral de los saldos recíprocos con las diferentes Entidades con las cuales se registre alguna operación economica </t>
  </si>
  <si>
    <t>Oficios</t>
  </si>
  <si>
    <t xml:space="preserve">Oficios 
Correos Electronicos
Solicitud de Publicación </t>
  </si>
  <si>
    <t>PAI-2025-115</t>
  </si>
  <si>
    <t>Realizar verificación y conciliación de las ejecuciones presupuestales de vigencia y reserva</t>
  </si>
  <si>
    <t xml:space="preserve">12 Reportes de seguimeinto </t>
  </si>
  <si>
    <t xml:space="preserve">"Reportes de seguimiento comparativo de los aplicativos BogData y SYSMAN"
</t>
  </si>
  <si>
    <t>PAI-2025-116</t>
  </si>
  <si>
    <t xml:space="preserve">Realizar un diagnostio del estado de la documentacion financiera </t>
  </si>
  <si>
    <t xml:space="preserve">1 Diaignostico </t>
  </si>
  <si>
    <t>Acta de reunion y lista asistencia.</t>
  </si>
  <si>
    <t>PAI-2025-117</t>
  </si>
  <si>
    <t>Revisar, crear y/o actualizar y socilizar la caracterización, manuales, procedimientos, instructivos y demás documentos correspondientes al proceso de Gestión Financiera</t>
  </si>
  <si>
    <t>Documentacion actualizada, oficializada y socializada</t>
  </si>
  <si>
    <t>"Correos a MiPG de oficialización de documentos.
Caracterización, manuales, procedimientos instructivos y demás documentos actualizados." 
Actas de reunión y lista de asistencia.</t>
  </si>
  <si>
    <t>PAI-2025-118</t>
  </si>
  <si>
    <t>Realizar actividades del proceso de Gestión Financiera en el PTEP.</t>
  </si>
  <si>
    <t>Publicar la información actualizada remitida por las diferentes áreas y/o procesos de la entidad en el Botón de Transparencia</t>
  </si>
  <si>
    <t xml:space="preserve">Correos de solicitud con el Formato de publicación de información enviados a la Oficina de Comunicaciones </t>
  </si>
  <si>
    <t>PAI-2025-119</t>
  </si>
  <si>
    <t>Cierre de las acciones: 
PMCB-2024-016</t>
  </si>
  <si>
    <t>PAI-2025-120</t>
  </si>
  <si>
    <t xml:space="preserve">Generar una revisión de las sentencias desfavorables en la que se condene al municipio, para efectuar el estudio de procedencia de acciones de repeticion de manera oportuna. </t>
  </si>
  <si>
    <t>Realizar seguimiento a los fallos a favor y en contra de la entidad.</t>
  </si>
  <si>
    <t>FALLOS Y/O CORREOS DE NOTIFICACIONES</t>
  </si>
  <si>
    <t>Politica Defensa Jurídica</t>
  </si>
  <si>
    <t>Gestión Jurídica</t>
  </si>
  <si>
    <t>GJ</t>
  </si>
  <si>
    <t>Oficina Jurídica</t>
  </si>
  <si>
    <t>OJ</t>
  </si>
  <si>
    <t>PAI-2025-121</t>
  </si>
  <si>
    <t>Elaborar todos los informes requeridos del Comité de Conciliación.</t>
  </si>
  <si>
    <t>Cumplir con lo solicitado en el Decreto 073 de 2023</t>
  </si>
  <si>
    <t>INFORME SEMESTRAL SIPROJWEB</t>
  </si>
  <si>
    <t>PAI-2025-122</t>
  </si>
  <si>
    <t>Actualizar la política de prevención del daño antijurídico actualizada, socializada e implementada, consu respectivo seguimiento</t>
  </si>
  <si>
    <t>Socializar politíca a funcionarios y contratistas de la entidad.</t>
  </si>
  <si>
    <t>DOCUMENTO DE ACTUALIZACIÓN Y ACTAS DE SOCIALIZACIÓN O ASISTENCIA</t>
  </si>
  <si>
    <t>PAI-2025-123</t>
  </si>
  <si>
    <t>Seguimiento a los indicadores, que se encuentran repotados al Sistema Integrado de Gestión, mediante el formato y soportes que tiene aprobados la organización</t>
  </si>
  <si>
    <t>Cumplimiento indicadores de gestión y estratégicos.</t>
  </si>
  <si>
    <t>ACTAS DE SEGUIMIENTO</t>
  </si>
  <si>
    <t>PAI-2025-124</t>
  </si>
  <si>
    <t>Revisar y hacer el seguimiento de cada una de las gestiones encomendadas a los apoderados dentro del trámite de los procesos a su cargo</t>
  </si>
  <si>
    <t>Seguimiento defensa judicial</t>
  </si>
  <si>
    <t>PAI-2025-125</t>
  </si>
  <si>
    <t>Actualizar normograma de la entidad, conforme los lineamientos de la Secretaría Jurídica Distrital</t>
  </si>
  <si>
    <t>Actualizar botón de transparencia de la entidad</t>
  </si>
  <si>
    <t>BOTÓN DE TRANSPARENCIA</t>
  </si>
  <si>
    <t>PAI-2025-126</t>
  </si>
  <si>
    <t>Contar con un cronograma de sesiones ordinarias semestral, que permita una mayor organizacion en el Comitè de Conciliaciòn  y Defensa Judicial.</t>
  </si>
  <si>
    <t>Cumplir croonragram de comités según Decreto 073 de 2023.</t>
  </si>
  <si>
    <t>CRONOGRAMA Y ACTAS DE CELEBRACIÓN DEL COMITÉ DE CONCILIACIÓN</t>
  </si>
  <si>
    <t>PAI-2025-127</t>
  </si>
  <si>
    <t>Cierre de las acciones: 
PMAI-2024-020
PMAI-2024-021
PMAI-2024-022
PMAI-2024-025
PMAI-2024-026</t>
  </si>
  <si>
    <t>5.1 Actualizar y mejorar la infraestructura tecnológica, para responder efectivamente a los proyectos estratégicos y las acciones que se desarrollan en la Entidad.</t>
  </si>
  <si>
    <t>5.1. Contempla un plan estratégico de todas las acciones desarrolladas para la renovación de licenciamiento, adquisición, soporte y mantenimiento de la infraestructura tecnológica y comunicaciones del IDIPRON.</t>
  </si>
  <si>
    <t>5.1. Identificación de necesidades y definición de requerimientos técnicos para el fortalecimiento de la infraestructura tecnológica.  
Formulación, ejecución y seguimiento del plan anual de adquisiciones.
Formulación, ejecución y seguimiento del plan de mantenimiento preventivo y correctivo de la infraestructura tecnológica del IDIPRON. 
Evaluación del plan estratégico OTIC</t>
  </si>
  <si>
    <t>PAI-2025-128</t>
  </si>
  <si>
    <t>Elaborar un diagnóstico de las TIC para fortalecer el apoyo a la gestión y disminuir la obsolescencia</t>
  </si>
  <si>
    <t xml:space="preserve">Un diagnóstico de las TIC </t>
  </si>
  <si>
    <t>Informe detallado del diagnóstico de las TIC,firmado por el jefe de las TIC identificación de equipos obsoletos y áreas de mejora</t>
  </si>
  <si>
    <t>Gestión TICs</t>
  </si>
  <si>
    <t>GTI</t>
  </si>
  <si>
    <t>Oficina de Tecnologías de la Información y las Comunicaicones</t>
  </si>
  <si>
    <t>OTICS</t>
  </si>
  <si>
    <t>PAI-2025-129</t>
  </si>
  <si>
    <t>Desarrollar plan de formación interna para los funcionarios e instructores en temas de sensibilización, alfabetización y apropiación digital</t>
  </si>
  <si>
    <t xml:space="preserve">Plan de Formación Ejecutado </t>
  </si>
  <si>
    <t>Plan de formación formulado y aprobado por el jefe de la oficina de tics(Acta de reunión de aprobación), registros de asistencia, material de sensibilización.</t>
  </si>
  <si>
    <t>PAI-2025-130</t>
  </si>
  <si>
    <t xml:space="preserve">Implementar y /o actualizar políticas de gobierno digital, seguridad digital </t>
  </si>
  <si>
    <t>Políticas aprobadas e implementadas</t>
  </si>
  <si>
    <t>1. Documento oficial con las políticas aprobadas, 
1. cronograma para la socializacion al personal de la entidad 
1.  capacitación del personal con lista de asistencia</t>
  </si>
  <si>
    <t>PAI-2025-131</t>
  </si>
  <si>
    <t>Realizar actividades del proceso de Gestión TIC en el PTEP.</t>
  </si>
  <si>
    <t>PAI-2025-132</t>
  </si>
  <si>
    <t>Realizar un diagnostico de la documentación del proceso de TIC</t>
  </si>
  <si>
    <t>Un diagnostico con la documentación a actualizar</t>
  </si>
  <si>
    <t>Diagnostico y acta de reunión</t>
  </si>
  <si>
    <t>PAI-2025-133</t>
  </si>
  <si>
    <t>Actualizar, oficalizar y socializar la documentación correspondiente al diagnostico</t>
  </si>
  <si>
    <t>Documentación actualizada</t>
  </si>
  <si>
    <t>Documentación actualizada
correos de oficialización
actas de reunión con la socialización</t>
  </si>
  <si>
    <t>PAI-2025-134</t>
  </si>
  <si>
    <t>Cierre de las acciones: 
PMAI-2022-122</t>
  </si>
  <si>
    <t>PAI-2025-135</t>
  </si>
  <si>
    <t>Realizar tres (3) capacitaciones (2 enfocadas en acoso laboral, 1 capacitación en Generalidaddes de Control Disciplinario) y 10 Tip`s disciplinarios en materia disciplinaria a los servidores del instituto.
 (Gestión Preventiva en materia disciplinaria)</t>
  </si>
  <si>
    <t>3 capacitaciones
10 Tip enviados por correo electrónico</t>
  </si>
  <si>
    <t>1. Listado de asistencia de las capacitaciones realizadas.
2. Presentación de las capacitaciòn realizadas.
3. Correo electronico de remisión de los 10 tips disciplinarios a los correos electronicos de los contratistas y funcionarios de la entidad.</t>
  </si>
  <si>
    <t>Instrucción y Juzgamiento de Porocesos Disciplinarios</t>
  </si>
  <si>
    <t>IJPD</t>
  </si>
  <si>
    <t>Oficina de Control Disciplinario Interno</t>
  </si>
  <si>
    <t>OCDI</t>
  </si>
  <si>
    <t>PAI-2025-136</t>
  </si>
  <si>
    <t>Realizar mesa de trabajo para definir diagnóstico de la documentación del proceso de  IJPD</t>
  </si>
  <si>
    <t xml:space="preserve">Diagnóstico de formatos a actualizar.  </t>
  </si>
  <si>
    <t>Acta de reunión donde se evidencie plan de trabajo y diagnostico de formatos a actualizar.</t>
  </si>
  <si>
    <t>PAI-2025-137</t>
  </si>
  <si>
    <t>Realizar la actualización, creaciòn, oficialización y socialización  de la documentaciòn del SIGID del proceso de Instrucción y Juzgamiento de Prcoesos Disciplinarios.</t>
  </si>
  <si>
    <t>Documentación creada, actualizada y socializada</t>
  </si>
  <si>
    <t>Documentación creada, actualizada y socializada.
Correo electrónico de oficialización y socialización</t>
  </si>
  <si>
    <t>PAI-2025-138</t>
  </si>
  <si>
    <t>Realizar el análisis jurídico de las denuncias, quejas e informes allegados trimestral a la Oficina de Control Disciplinario Interno, determinando la viabilidad del inicio de la actuación disciplinaria para la vigencia 2025</t>
  </si>
  <si>
    <t>4 análisis jurídicos</t>
  </si>
  <si>
    <t>Registro de asistencia del acta del comité de análisis de quejas y matriz de Excel de procesos Disciplinarios con  vigencia 2023 (teniendo en cuenta la reserva de las actuaciones disciplinarias)</t>
  </si>
  <si>
    <t>6.2 Implementación, evaluación y/o actualización de los Componentes de derecho</t>
  </si>
  <si>
    <t xml:space="preserve">6.2. Consiste en adelantar acciones dirigidas a fortalecer los componentes de derecho buscando una ampliación en calidad, cobertura, pertinencia y alcance en los beneficiarios. </t>
  </si>
  <si>
    <t>6.2. Modelo de abordaje integral desde los CD
Transformación de entornos de riesgo en entornos protectores a través de los CD
Sistema de evaluación de resultados</t>
  </si>
  <si>
    <t>PAI-2025-139</t>
  </si>
  <si>
    <t>Realizar seguimiento a la reestructuración del Proceso de Alimentacion y Nutrición</t>
  </si>
  <si>
    <t>Dos informes semestrales</t>
  </si>
  <si>
    <t xml:space="preserve">*Dos informes semestrales basados en el seguimiento al Proceso de Alimentos, radicados con memorando. </t>
  </si>
  <si>
    <t>Mejoramiento de los servicios sociales</t>
  </si>
  <si>
    <t>MSS</t>
  </si>
  <si>
    <t>PAI-2025-140</t>
  </si>
  <si>
    <t xml:space="preserve">Realizar seguimiento al cumplimiento de las Herramientas de Gestión </t>
  </si>
  <si>
    <t xml:space="preserve">9 seguimientos </t>
  </si>
  <si>
    <t>*9 presentaciones enviadas mensualmente por correo a las Subdirecciones Misionales con el estado de avance de las Herramientas de Gestión</t>
  </si>
  <si>
    <t>PAI-2025-141</t>
  </si>
  <si>
    <t>Realizar un diagnóstico de priorización de acciones para la reingeniería de los componentes de derecho</t>
  </si>
  <si>
    <t xml:space="preserve">Cuatro mesas técnicas </t>
  </si>
  <si>
    <t>*Documento pdf con el Plan de Trabajo para la reingeniería de los componentes.
*Acta y listado de asistencia de las mesas técnicas trimestrales de seguimiento entre la Subdirección de Lineamientos y la Gerencia de Capacidades para la reingeniería de los componentes de derecho
*Actualización de Manuales de los Componentes de Derecho de acuerdo a la reingeniería, con códigos: 
M-DAL-MA-002
M-DAL-MA-003
M-DAL-MA-004
M-DAL-MA-016
M-DAL-MA-017
M-DAL-MA-018
M-DAL-MA-022
M-DAL-MA-023</t>
  </si>
  <si>
    <t>PAI-2025-142</t>
  </si>
  <si>
    <t xml:space="preserve">Establecer una propuesta de criterios de calidad y pertinencia para la reingeniería de los componentes priorizados. </t>
  </si>
  <si>
    <t>Una propuesta establecida</t>
  </si>
  <si>
    <t xml:space="preserve">*Realizar un documento pdf con la propuesta de criterios de calidad enviado para validación de la OAP mediante correo electrónico. </t>
  </si>
  <si>
    <t>PAI-2025-143</t>
  </si>
  <si>
    <t>Crear y actualizar documentos en el marco de la reingeniería de los Componentes de Derecho</t>
  </si>
  <si>
    <t>Dos documentos oficializados y socializados</t>
  </si>
  <si>
    <t>*Un procedimiento creado y oficializado por MIPG para el Subcomponente de Reducción de Riesgo y Daño. 
*Un documento interno creado y oficializado por MIPG para el Componente Psicosocial. 
*Correos de oficialización de los documentos
*Actas y listados de la socialización del documentos.</t>
  </si>
  <si>
    <t>PAI-2025-144</t>
  </si>
  <si>
    <t>Matricular a adolescentes y jóvenes por medio del Convenio SENA-IDIPRON, a la formación titulada (Operario y auxiliar, Técnico y técnologo).</t>
  </si>
  <si>
    <t>200 jóvenes matriculados</t>
  </si>
  <si>
    <t xml:space="preserve"> 
*200 Formatos firmados "M-PSS-FT-032 ACUERDO DE COMPROMISOS CONVENIOS DE FORMACIÓN TÉCNICA"
*200 Registros de matrícula en SENA</t>
  </si>
  <si>
    <t>Prestación de los servicios sociales</t>
  </si>
  <si>
    <t>PSS</t>
  </si>
  <si>
    <t>Subdirección Técnica de Oportunidades</t>
  </si>
  <si>
    <t>STO</t>
  </si>
  <si>
    <t>Gerencia de Inspección Socioeconómica</t>
  </si>
  <si>
    <t>PAI-2025-145</t>
  </si>
  <si>
    <t>Generar informes frente a la participación de las y los jóvenes en las ferias de emprendimiento para el desarrollo de habilidades específicas para el mundo laboral</t>
  </si>
  <si>
    <t xml:space="preserve">Seis informes </t>
  </si>
  <si>
    <t xml:space="preserve">* 6 informes en formato pdf, de participación en ferias de emprendimiento en los sectores público y/o privado presentados por correo electrónico a la Subdirección para las Oportunidades. </t>
  </si>
  <si>
    <t>PAI-2025-146</t>
  </si>
  <si>
    <t>Crear e implementar una propuesta de Directorio preliminar en formato pdf de "Red empresarial solidaria con aliados del sector público y/o privado"</t>
  </si>
  <si>
    <t>Dos informes de implementación</t>
  </si>
  <si>
    <t xml:space="preserve">* Una propuesta de conformación de la red empresarial solidaria con aliados del sector público y/o privado. 
* Dos informes de implementación de la propuesta. 
* Un acta de socialización a las  Subdirección para las Oportunidades </t>
  </si>
  <si>
    <t>PAI-2025-147</t>
  </si>
  <si>
    <t>Realizar un informe del funcionamiento de la oferta y demanada los laboratorios pedagógicos y productivos ofertados.</t>
  </si>
  <si>
    <t>Tres informes</t>
  </si>
  <si>
    <t>*Un informe cuatrimestral obre la oferta y demanda de los laboratorios pedagógicos y productivos del Instituto</t>
  </si>
  <si>
    <t>2. Consolidar las estrategias que ofrece el IDIPRON para ampliar las capacidades y oportunidades para el desarrollo socioeconómico de las personas beneficiarias de la Entidad.</t>
  </si>
  <si>
    <t>2.1 Gestionar la implementación y el fortalecimiento de las estrategias asociadas al 4X2 (estimulo de corresponsabilidad) en el IDIPRON como herramienta para la construcción de ciudadanía y proyectos de vida.</t>
  </si>
  <si>
    <t>2.1. Consiste en la gestión para hacer efectivas las estrategias que garanticen obtener los convenios necesarios para alcanzar la meta de vincular jóvenes con oportunidades para su desarrollo socioeconómico.</t>
  </si>
  <si>
    <t xml:space="preserve">2.1. Verificación de criterios jóvenes postulados
Vinculación de jóvenes a los convenios 
Contratos laborales suscritos con empresas o entidades públicas y/o Privadas 
Módulos de formación desarrollados por los jóvenes </t>
  </si>
  <si>
    <t>PAI-2025-148</t>
  </si>
  <si>
    <t xml:space="preserve">Solicitar, a través de las alianzas estratégicas con el SENA, la certificación de competencias laborales. </t>
  </si>
  <si>
    <t>100 jóvenes enviados para valoración</t>
  </si>
  <si>
    <t xml:space="preserve">100 valoraciones enviadas al SENA por correo electrónico. </t>
  </si>
  <si>
    <t>Gerencia de Estrategias de Corresponsabilidad</t>
  </si>
  <si>
    <t>PAI-2025-149</t>
  </si>
  <si>
    <t xml:space="preserve">Diseñar e implementar la propuesta de "Escuela de Cultura Ciudadana" de capacitación en estrategias de arte, cultura, fortalecimiento de conceptos educativos y de habilidades blandas, para NNA de las unidades de internado. </t>
  </si>
  <si>
    <t>Un informe de implementación</t>
  </si>
  <si>
    <t>*Una propuesta en pdf que contemple los 4 módulos de estrategias de corresponsabilidad y capacitación, arte, cultura, fortalecimiento de conceptos educativos y de habilidades blandas. 
*Un acta de socialización con la Subdirección para las Oportunidades de la propuesta. 
*Un informe final en pdf de implementación de la propuesta, con listados de asistencia de los inscritos a cada una de las estrategias.</t>
  </si>
  <si>
    <t>PAI-2025-150</t>
  </si>
  <si>
    <t>Realizar informe de seguimiento a la efectividad del Modelo Pedagógico 4*2 (Estrategia de Corresponsabilidad)</t>
  </si>
  <si>
    <t xml:space="preserve">11 informes </t>
  </si>
  <si>
    <t>*11 informes pdf, mensuales de analisis del Modelo 4*2.
*11 correos de informe enviado.</t>
  </si>
  <si>
    <t>PAI-2025-151</t>
  </si>
  <si>
    <t>Formular y hacer seguimiento al tablero de control de las acciones asociadas al cargue del SIMI.</t>
  </si>
  <si>
    <t>Un tablero de control formulado y diligenciado (8)</t>
  </si>
  <si>
    <t>*Un tablero de control formulado
*Ocho entregas mensuales del tablero de control diligenciado, por correo electrónico a la Gerencia de Territorio, la Subdirección de Lineamientos y a la Subdirección Poblacional.</t>
  </si>
  <si>
    <t>Subdirección Técnica Poblacional</t>
  </si>
  <si>
    <t>STP</t>
  </si>
  <si>
    <t>Gerencia de Territorio</t>
  </si>
  <si>
    <t>PAI-2025-152</t>
  </si>
  <si>
    <t>Realizar "Actividades de Impacto" que permitan la generación de nuevos contactos únicos.</t>
  </si>
  <si>
    <t>5 actividades de impacto</t>
  </si>
  <si>
    <t>* 5 actividades de impacto donde se generen, en total, 1000 contactos únicos. 
* Acta y listado de las 5 actividades de impacto. 
* Reporte de SIMI de contactos únicos. 
* Correos de SIMI que evidencien el envío de la información.</t>
  </si>
  <si>
    <t>PAI-2025-153</t>
  </si>
  <si>
    <t xml:space="preserve">Realizar seguimiento a los compromisos asignados a la Gerencia de Recursos Físicos en las actas de visita de la Secretaría de Salud a las Unidades de Protección Integral. </t>
  </si>
  <si>
    <t>2 presentaciones de seguimiento a las solicitudes realizadas</t>
  </si>
  <si>
    <t>*Acta de Visita semestral a alguna de las Unidades de Protección Integral.  
*Pantallazos de solicitudes a Gerencia de Recursos Físicos reportada por ARANDA, sujetos a los compromisos de las actas. 
*Una presentación semestral de seguimiento a las solicitudes realizadas, socializadas en el Comité Directivo, soportadas con acta.</t>
  </si>
  <si>
    <t>Gerencia Operativa</t>
  </si>
  <si>
    <t>PAI-2025-154</t>
  </si>
  <si>
    <t xml:space="preserve">Solicitar a las Unidades de Conservatorio, La 32, Perdomo y Bosa un acta con la revisión del 33% de planillas de asistencia de los jóvenes de convenios. </t>
  </si>
  <si>
    <t>4 actas enviadas a la Subdirección Poblacional</t>
  </si>
  <si>
    <t xml:space="preserve">*Actas de revisión enviadas trimestralmente desde las UPI Conservatorio, La 32, Perdomo y Bosa a la Gerencia Operativa. 
*Actas de revisión trimestrales de lo remitido por las unidades, enviadas  por correo electrónico de la Gerencia Opertativa a la Subdirección Poblacional. </t>
  </si>
  <si>
    <t>PAI-2025-155</t>
  </si>
  <si>
    <t xml:space="preserve">Revisar que los jóvenes postulados a convenios cumplan los requisitos necesarios para ello. </t>
  </si>
  <si>
    <t xml:space="preserve">4 actas de revisión </t>
  </si>
  <si>
    <t xml:space="preserve">*Acta de trimestral en donde se revise, de la base de semilleros y de manera aleatoria, el 33% de los jóvenes y que cumplan los requisitos necesarios para los convenios. 
*Base de semilleros, con los requisitos para la postulación de convenios. </t>
  </si>
  <si>
    <t>PAI-2025-156</t>
  </si>
  <si>
    <t>Realizar un informe semestral a la Subdirección Técnica Poblacional del índice de ocupación según cobertura asignada a las UPI.</t>
  </si>
  <si>
    <t xml:space="preserve">Dos informes </t>
  </si>
  <si>
    <t>*Informe pdf con corte semestral.
*Acta de socialización a la Subdirección Poblacional con el corte semestral.</t>
  </si>
  <si>
    <t>PAI-2025-157</t>
  </si>
  <si>
    <t>Realizar un diagnóstico consolidado sobre las necesidades pedagógicas y sociales de los NNAJ en situación de vulnerabilidad que abarque todas las Unidades de Protección Integral del IDIPRON.</t>
  </si>
  <si>
    <t>Un informe</t>
  </si>
  <si>
    <t>*Informe del diagnóstico en documento pdf
*Socialización de documento a la Subdirección Poblacional (Listado de Asistencia y Acta)</t>
  </si>
  <si>
    <t>PAI-2025-158</t>
  </si>
  <si>
    <t xml:space="preserve">Realizar sesiones de formación mutua con grupos focales de los colaboradores que intervienen en el Modelo Pedagógico en las UPI, que abarquen la socialización de expriencias dentro de las unidades y una sensibilización por parte de la Subdirección frente a las dinámicas de los NNAJ. </t>
  </si>
  <si>
    <t xml:space="preserve">Tres sesiones de formación </t>
  </si>
  <si>
    <t>* Listado de Asistencia y acta de cada sesión.</t>
  </si>
  <si>
    <t>PAI-2025-159</t>
  </si>
  <si>
    <t>Realizar mesas de articulación con la Gerencia Operativa y la de Territorio frente al registro y actualización de datos en el SIMI.</t>
  </si>
  <si>
    <t>Cuatro mesas de trabajo</t>
  </si>
  <si>
    <t>* Mesas de trabajo trimestrales de articulación entre la Gerencia Operativa y la de Territorio soportadas con listado de asistencia y acta.
*Plan de mejoramiento por autocontrol de acuerdo a lo encontrado en cada mesa.</t>
  </si>
  <si>
    <t>PAI-2025-160</t>
  </si>
  <si>
    <t>Realizar un diagnóstico del impacto del Modelo Pedagógico en los jóvenes posterior a su egreso del IDIPRON.</t>
  </si>
  <si>
    <t xml:space="preserve">Un informe </t>
  </si>
  <si>
    <t>*Realizar un informe en documento pdf que detalle un diagnóstico del impacto del MPI en los jóvenes posterior a su egreso del IDIPRON</t>
  </si>
  <si>
    <t>PAI-2025-161</t>
  </si>
  <si>
    <t>Realizar actividades del proceso de seguimiento y mejoramiento a la gestion para el fortalecimiento  de la politica de Planeación Institucional</t>
  </si>
  <si>
    <t>"Actas de reunión
Mapa de riesgo presentado"
Tablero de indicadores con el seguimiento realizado
Mapas de riesgos de corrupción y gestión con el seguimiento realizado
Acta de reunión 
Listado de asistencia 
Presentación</t>
  </si>
  <si>
    <t>Política de Gestión y Desempeño Institucional</t>
  </si>
  <si>
    <t>Seguimiento y Mejoramiento a la Gestión</t>
  </si>
  <si>
    <t>SMG</t>
  </si>
  <si>
    <t>PAI-2025-162</t>
  </si>
  <si>
    <t>Realizar seguimiento a los planes de mejoramiento</t>
  </si>
  <si>
    <t>Tablero de control
Correo electronico de envio de seguimientos a la OCI</t>
  </si>
  <si>
    <t>PAI-2025-163</t>
  </si>
  <si>
    <t>Inicar la Formulación del Programa de Transparencia y Etica Publica 2026</t>
  </si>
  <si>
    <t>Borrador Programa 2026 formulado</t>
  </si>
  <si>
    <t>1 documento</t>
  </si>
  <si>
    <t>PAI-2025-164</t>
  </si>
  <si>
    <t xml:space="preserve">Realizar diagnóstico de la documentación de los procesos </t>
  </si>
  <si>
    <t>1 informe diagnóstico</t>
  </si>
  <si>
    <t>PAI-2025-165</t>
  </si>
  <si>
    <t xml:space="preserve">Actualización de documentación de los procesos </t>
  </si>
  <si>
    <t xml:space="preserve">Documentos actualizados </t>
  </si>
  <si>
    <t>PAI-2025-166</t>
  </si>
  <si>
    <t>Realizar actividades del proceso de Seguimiento y Mejoramiento a la Gestión a en el PTEP.</t>
  </si>
  <si>
    <t>•	2 seguimientos realizados
•	Circular actualizada
•	3 informes o presentaciones publicados
•	3 informes o presentaciones publicados
•	3 informes o presentaciones publicados
•	3 informes o presentaciones publicados
•	2 Informes de seguimineto semestrales
•	Capacitación realizada
•	Un riesgo fiscal identificado
•	Dos seguimientos
•	3 Informes y acta de reunión
•	2 presentaciones realizadas
•	Mapas de riesgo ajustados</t>
  </si>
  <si>
    <t>•	Mapas de riesgo de corrupción y gestión con el seguimiento realizado
•	Circular actualizada
•	Informes o presentaciones publicados
•	Informes o presentaciones publicados
•	Informes o presentaciones publicados
•	Informes o presentaciones publicados
•	2 informes de seguimiento a la ley de transparencia (junio y diciembre)
•	Listado de asistencia y Acta de Reunión
•	Mapa de riesgos con   fiscales identificados
•	Mapa de riesgo de LA-FT con seguimiento realizado
•	Informe y acta de reunión
•	"Actas de reunión
•	Presentación Realizada"
•	Actas de reunión</t>
  </si>
  <si>
    <t>PAI-2025-167</t>
  </si>
  <si>
    <t>Cierre de las acciones: 
PMAI-2024-043</t>
  </si>
  <si>
    <t>PAI-2025-168</t>
  </si>
  <si>
    <t xml:space="preserve">Realizar  actividades del proceso Servicio a la Ciudadanía para el fortalecimiento de la Politica Pública de Servicio a la Ciudadanía </t>
  </si>
  <si>
    <t>Manual de Atención a la Ciudadanía E-SCI-MA-001 ajustado 
Acta de reunión o listado de asistencia o material de las capacitaciones 
Pieza publicitariacódigo QR
4 informes trimestrales y 12 informes mensuales de la gestión de peticiones</t>
  </si>
  <si>
    <t>Política de Servicio al Ciudadano</t>
  </si>
  <si>
    <t>Servicio a la Ciudadania</t>
  </si>
  <si>
    <t>SCI</t>
  </si>
  <si>
    <t>PAI-2025-169</t>
  </si>
  <si>
    <t>Realizar actividades del proceso Servicio a la Ciudadanía del Programa de Transparencia y Ética Pública - PTEP</t>
  </si>
  <si>
    <t xml:space="preserve">Matriz de Excel de seguimiento de PTEP </t>
  </si>
  <si>
    <t>PAI-2025-170</t>
  </si>
  <si>
    <t>Elaborar los informes donde se relacione la gestión de los requerimientos presentados por la ciudadanía (PQRSD) a través del sistema Bogotá Te Escucha, con el fin de facilitar la toma de decisiones y el desarrollo de iniciativas de mejora</t>
  </si>
  <si>
    <t>Cuatro (4) informes trimestrales de la gestión de peticiones con recomendaciones incluidas y doce (12) informes mensuales de la gestión de peticiones presentadas por la ciudadanía a través del Sistema Bogotá Te Escucha</t>
  </si>
  <si>
    <t>,</t>
  </si>
  <si>
    <t>2 DE 2</t>
  </si>
  <si>
    <t>PLAN OPERATIVO INSTITUCIONAL</t>
  </si>
  <si>
    <t>FORMULACION</t>
  </si>
  <si>
    <t>EJECUTADO POR TEMA/PROCESO</t>
  </si>
  <si>
    <t>Tema/Categoría</t>
  </si>
  <si>
    <t>Brecha Identificada 
(Transcriba el requerimiento del autodiagnóstico o la recomendación del FURAG que se busca cumplir/ Solo aplica para el plan de adecuacion y sostenibilidad)</t>
  </si>
  <si>
    <t>Codigo de la actividad</t>
  </si>
  <si>
    <t>Actividad</t>
  </si>
  <si>
    <t>Programa de Transparencia y Etica Publica - PTEP</t>
  </si>
  <si>
    <t>PAO-2025-001</t>
  </si>
  <si>
    <t>Realizar la publicación de la información de la cual es responsable y hacer seguimiento a su correcta publicación  de acuerdo a la circular 042 de 2023</t>
  </si>
  <si>
    <t>PAO-2025-002</t>
  </si>
  <si>
    <t>Realizar la actualización del link de transparencia y esquema de publicacion publicar el proceso en la página web del IDIPRON en la sección de transparencia.  de acuerdo con lo establecido en la Circular 031 de 2021 y acuerdo 009 de 2022</t>
  </si>
  <si>
    <t xml:space="preserve">Link de transparencia actualizado y Esquema de publicaciones 100% actualizado </t>
  </si>
  <si>
    <t>Link de transparencia portal web Idipron actualizado y Link de publicación excel en la web</t>
  </si>
  <si>
    <t>PAO-2025-003</t>
  </si>
  <si>
    <t>Realizar campañas de difusion Dia Nacional e Internacional de la Lucha contra la Corrupcion</t>
  </si>
  <si>
    <t>Difundir en el link de transparencia campañas de difusion.</t>
  </si>
  <si>
    <t>Realizar 2 campañas de difusión a grupos de valor de la entidad.</t>
  </si>
  <si>
    <t>PAO-2025-004</t>
  </si>
  <si>
    <t>Realizar los diagnósticos y ajustes para el cumplimiento de las directrices de accesibilidad web establecidas en la Resolución 1519 de 2020</t>
  </si>
  <si>
    <t>Cumplimiento del 100% de las directrices de accesibilidad web</t>
  </si>
  <si>
    <t xml:space="preserve">Items de accesibilidad cumplidos en la página web, soportes y pantallazos </t>
  </si>
  <si>
    <t>PAO-2025-005</t>
  </si>
  <si>
    <t>Responder y Elaborar piezas comunicacionales a traves del formato solicitudes allegadas al correo institucional de la dependencia.</t>
  </si>
  <si>
    <t>Elaboración de piezas comunicacionales</t>
  </si>
  <si>
    <t xml:space="preserve">Correos requerimiento con el Formato de solicitudes de elaboracion de piezas enviados a la Oficina de Comunicaciones </t>
  </si>
  <si>
    <t>PAO-2025-006</t>
  </si>
  <si>
    <t>Revisar y analizar el impacto de visitantes de la web institucional.</t>
  </si>
  <si>
    <t>Estadisticas trimestrales</t>
  </si>
  <si>
    <t>1 informe trimestral de estadistica de visitantes en la web institucional</t>
  </si>
  <si>
    <t>PAO-2025-007</t>
  </si>
  <si>
    <t xml:space="preserve">Transmitir, divulgar y cubrir las audiencias públicas de rendición de cuentas. </t>
  </si>
  <si>
    <t>2 transmisiones</t>
  </si>
  <si>
    <t>Transmisión del evento y su publicación en los canales institucionales</t>
  </si>
  <si>
    <t>Plan de Adecuación y Sostenibilidad</t>
  </si>
  <si>
    <t>Aplicar el principio de máxima publicidad para garantizar el derecho de acceso a la información pública (Ley 1712 de 2014).</t>
  </si>
  <si>
    <t>PAO-2025-008</t>
  </si>
  <si>
    <t>Publicar el informe de cumplimiento de metas vigencia 2024, previo a la audiencia pública de rendición de cuentas</t>
  </si>
  <si>
    <t>1 informe, 1 pieza comunicacional</t>
  </si>
  <si>
    <t>Publicación web, correo masivo, pieza comunicacional, informe</t>
  </si>
  <si>
    <t>Garantizar que la información que publica la entidad cumpla con los estándares y lineamientos contenidos en la "Guía  de lenguaje claro para servidores públicos en Colombia".</t>
  </si>
  <si>
    <t>PAO-2025-009</t>
  </si>
  <si>
    <t xml:space="preserve">Publicar en lenguaje claro la información relacionada al proceso de rendición de cuentas </t>
  </si>
  <si>
    <t>1 informe de cumplimiento de metas, 1 documento de respuestas institucionales, 1 informe de rendición de cuentas</t>
  </si>
  <si>
    <t>Enlace publicaciones menú Participa, 3 informes</t>
  </si>
  <si>
    <t>Identificar mejoras de procesos, procedimientos y actividades de gestión a partir de la ejecución de actividades de participación ciudadana y de rendición de cuentas e incorpórelas a la gestión institucional.</t>
  </si>
  <si>
    <t>PAO-2025-010</t>
  </si>
  <si>
    <t>Realizar consultas ciudadanas (validaciones participativas) a través de formularios web</t>
  </si>
  <si>
    <t xml:space="preserve">3 consultas (validaciones particiaptivas) </t>
  </si>
  <si>
    <t>Solicitud realización flyer consultas, capturas pantalla publicaciones consultas, formularios web, resultados consulta</t>
  </si>
  <si>
    <t>Implementar acciones de mejora institucional como resultado de la documentación y sistematización de lecciones aprendidas sobre las experiencias y la implementación de la política de participación ciudadana en la entidad.</t>
  </si>
  <si>
    <t>PAO-2025-011</t>
  </si>
  <si>
    <t>Documentar los casos exitosos de participación ciudadana y rendición de cuentas en la Estrategia de Rendición de Cuentas 2025</t>
  </si>
  <si>
    <t xml:space="preserve">1 documento estrategia de rendición de cuentas, enlace de publicación </t>
  </si>
  <si>
    <t>Implementar instrumentos de medición de la experiencia ciudadana, para identificar el nivel de satisfacción con los espacios de rendición de cuentas y analizar sus resultados con el fin de optimizar y mejorar los espacios de rendición de cuentas.</t>
  </si>
  <si>
    <t>PAO-2025-012</t>
  </si>
  <si>
    <t>Aplicar instrumentos de evaluación en la audiencia pública de rendición de cuentas</t>
  </si>
  <si>
    <t xml:space="preserve">1 instrumento de evaluación aplicado, 1 informe </t>
  </si>
  <si>
    <t xml:space="preserve">1 muestreo aplicación instrumento (físico-virtual), publicación Evaluación </t>
  </si>
  <si>
    <t>Incluir el tema de caracterización de ciudadanía y grupos de valor en el Plan Institucional de Capacitación (PIC) y en los espacios de inducción y reinducción.</t>
  </si>
  <si>
    <t>PAO-2025-013</t>
  </si>
  <si>
    <t>Realizar capacitación de rendición de cuentas en el marco de las jornadas de inducción y reinducción  del PIC, que incluya el tema de caracterización de grupos de valor</t>
  </si>
  <si>
    <t>1 capacitación</t>
  </si>
  <si>
    <t>Presentación Power Point, grabación de la jornada, listado de asistencia</t>
  </si>
  <si>
    <t>Identificar las necesidades de información externa teniendo en cuenta las necesidades de los grupos de valor de la entidad.
Identificar las necesidades de información interna de la entidad.</t>
  </si>
  <si>
    <t>PAO-2025-014</t>
  </si>
  <si>
    <t xml:space="preserve">Realizar acercamiento a los grupos de valor institucional con el fin de conocer sus necesidades de información </t>
  </si>
  <si>
    <t>1 sondeo</t>
  </si>
  <si>
    <t>Pieza comunicacional, formulario web, publicación web y redes, correo masivo (mailing)</t>
  </si>
  <si>
    <t>PAO-2025-015</t>
  </si>
  <si>
    <t>Realizar una mesa de trabajo entre la Oficina Asesora de Planeación y el área de Servicio a la Ciudadanía para revisar e identificar los roles en la implementación en el IDIPRON del Modelo Distrital de Relacionamiento con la Ciudadanía</t>
  </si>
  <si>
    <t>1 mesa de trabajo</t>
  </si>
  <si>
    <t>Acta de reunión, formato de asistencia</t>
  </si>
  <si>
    <t>2. Redes y Articulación</t>
  </si>
  <si>
    <t>PAO-2025-016</t>
  </si>
  <si>
    <t xml:space="preserve">Elaborar y publicar la Estrategia de Rendición de Cuentas para la vigencia 2025, teniendo en cuenta los lineamientos del M.U.R.C. de Función Pública en su apartado  "Diseño de la Estrategia de Rendición de Cuentas" </t>
  </si>
  <si>
    <t>Documento estrategia, solicitud publicación, flyer, capturas de pantalla publicación</t>
  </si>
  <si>
    <t>PAO-2025-017</t>
  </si>
  <si>
    <t>Realizar Audiencias Públicas Participativas de Rendición de Cuentas</t>
  </si>
  <si>
    <t xml:space="preserve">2 Audiencias Públicas Participativas de Rendición de Cuentas  </t>
  </si>
  <si>
    <t>Flyer, video transmisión, formulario web, formatos físicos de sistematización</t>
  </si>
  <si>
    <t>PAO-2025-018</t>
  </si>
  <si>
    <t>Realizar jornadas de diálogo presencial con grupos de valor del Instituto</t>
  </si>
  <si>
    <t>4 diálogos</t>
  </si>
  <si>
    <t>Formato o formulario de asistencia, material utilizado, acta de reunión, registro fotográfico</t>
  </si>
  <si>
    <t>PAO-2025-019</t>
  </si>
  <si>
    <t>Realizar jornadas de diálogo virtual con grupos de valor del Instituto</t>
  </si>
  <si>
    <t>2 foros virtuales</t>
  </si>
  <si>
    <t xml:space="preserve">Flyer, video transmisión, formulario web. </t>
  </si>
  <si>
    <t>PAO-2025-020</t>
  </si>
  <si>
    <t>Realizar acciones de retroalimentación, evaluación y publicación de inquietudes de los asistentes a la Audiencia Pública Participativa de Rendición de Cuentas del IDIPRON vigencia 2024 en cualquiera de las modalidades utilizadas (presencial o virtual)</t>
  </si>
  <si>
    <t>1 ejercicio de retroalimentación</t>
  </si>
  <si>
    <t>2 instrumentos de recopilación de inquietudes ciudadanas, formularios web o formatos físicos  determinados en el procedimiento RENDICIÓN DE CUENTAS E-DES-PR-004.</t>
  </si>
  <si>
    <t>PAO-2025-021</t>
  </si>
  <si>
    <t>Retroalimentar a la ciudadanía sobre los resultados de su participación en las Audiencias Públicas de Rendición de Cuentas por medio de las inquietudes realizadas</t>
  </si>
  <si>
    <t>1 documento respuestas</t>
  </si>
  <si>
    <t>1 documento (respuestas a inquietudes) y 1 pieza comunicativa (conocer las respuestas en el sitio web), captura de pantalla publicación informe</t>
  </si>
  <si>
    <t>PAO-2025-022</t>
  </si>
  <si>
    <t>Publicar un informe en el sitio web del Instituto sobre el proceso de Rendición de Cuentas que se desarrollen en el año</t>
  </si>
  <si>
    <t>1 informe</t>
  </si>
  <si>
    <t>Solicitud publicación, informe Rendición de Cuentas, capturas de pantalla enlace publicación sitio web</t>
  </si>
  <si>
    <t>PAO-2025-023</t>
  </si>
  <si>
    <t>Evaluar las acciones del proceso de Rendición de Cuentas</t>
  </si>
  <si>
    <t>Capítulo de evaluación informe  procesos Rendición de Cuentas 2025</t>
  </si>
  <si>
    <t>FURAG</t>
  </si>
  <si>
    <t>PAO-2025-024</t>
  </si>
  <si>
    <t xml:space="preserve">Analizar los resultados de la Encuesta de Consulta para la propuesta de la creación de una nueva OPA. </t>
  </si>
  <si>
    <t>Un análisis realizado</t>
  </si>
  <si>
    <t xml:space="preserve">Informe de Análisis enviado  por correo a la Subdirección Técnica de Lineamientos. </t>
  </si>
  <si>
    <t>Política de Trámites</t>
  </si>
  <si>
    <t>SLP</t>
  </si>
  <si>
    <t>PAO-2025-025</t>
  </si>
  <si>
    <t>Hacer seguimiento a la validación de la información del SIMI con la generación de las Constancias de Asistencia</t>
  </si>
  <si>
    <t>Tres seguimientos realizados</t>
  </si>
  <si>
    <t>Tres seguimientos realizados a la Oficina de Tecnología de la Información mediante mesa de trabajo soportada con acta.</t>
  </si>
  <si>
    <t>PAO-2025-026</t>
  </si>
  <si>
    <t xml:space="preserve">Hacer seguimiento a la solicitud de la mejora frente a las preguntas en la Encuesta de Satisfacción de las OPAS. </t>
  </si>
  <si>
    <t>Tres seguimientos realizados a la Oficina de Tecnología de la Información mediante  mesa de trabajo soportada con acta.</t>
  </si>
  <si>
    <t>Mantenimiento de la Política</t>
  </si>
  <si>
    <t>PAO-2025-027</t>
  </si>
  <si>
    <t>Realizar actividades de seguimiento y gestionar desde el proceso lo requerido para el fortalecimiento de las políticas de MIPG que tienen relación con la Oficina de Control Interno</t>
  </si>
  <si>
    <t xml:space="preserve">1 seguimiento </t>
  </si>
  <si>
    <t>Informe de seguimiento al MIPG</t>
  </si>
  <si>
    <t>PAO-2025-028</t>
  </si>
  <si>
    <t>Revisar y actualizar los documentos o formatos incorporados en el SIGID, que hacen parte del proceso evaluación a la gestión.</t>
  </si>
  <si>
    <t>4 documentos o formatos revisados y actualizados</t>
  </si>
  <si>
    <t>Documentos o formatos SIGID actualizados</t>
  </si>
  <si>
    <t>Gestión Operativa</t>
  </si>
  <si>
    <t>PAO-2025-029</t>
  </si>
  <si>
    <t>Ejecutar auditorías especiales requeridas por la administración y no programadas en el Plan Anual de Auditorías</t>
  </si>
  <si>
    <t xml:space="preserve">100% ejecución de auditorías especiales no programadas </t>
  </si>
  <si>
    <t>Informes de auditorías especiales no programadas en el Plan Anual de Auditorías 2024</t>
  </si>
  <si>
    <t>PAO-2025-030</t>
  </si>
  <si>
    <t xml:space="preserve">Participar en los Comités Institucionales de Coordinación de Control Interno, mínimo dos reuniones durante la vigencia. 
</t>
  </si>
  <si>
    <t xml:space="preserve">Participación en el 100% de Comités Institucionales de Coordinación de Control Interno </t>
  </si>
  <si>
    <t>Actas o registros de asistencia Comités Institucionales de Coordinación de Control Interno</t>
  </si>
  <si>
    <t>PAO-2025-031</t>
  </si>
  <si>
    <t>Realizar acompañamiento a comités como invitado permanente y a los demás a los que se convoque por parte de la alta dirección.</t>
  </si>
  <si>
    <t>100% acompañamientos a comités</t>
  </si>
  <si>
    <t xml:space="preserve">Registros de asistencia de participación en comités </t>
  </si>
  <si>
    <t>PAO-2025-032</t>
  </si>
  <si>
    <t xml:space="preserve">Realizar acompañamientos o asesorías requeridos para formulación de planes de mejoramiento o solicitados por los procesos o dependencias. </t>
  </si>
  <si>
    <t>Atención del 100% de acompañamientos o asesorías solicitados</t>
  </si>
  <si>
    <t>Registros de asistencia de participación en espacios de acompañamiento o asesoría a los planes de mejoramiento.</t>
  </si>
  <si>
    <t>PAO-2025-033</t>
  </si>
  <si>
    <t>Gestionar la atención de requerimientos de entes de control externos recibidos en la OCI</t>
  </si>
  <si>
    <t>Gestión del 100% de los requerimientos de los entes de control externos recibidos en la OCI</t>
  </si>
  <si>
    <t>Registro consolidado de la información sobre atención a requerimientos de entes de control externos</t>
  </si>
  <si>
    <t>PIGA</t>
  </si>
  <si>
    <t>PAO-2025-034</t>
  </si>
  <si>
    <t xml:space="preserve">Realizar el reporte de generación de residuos peligrosos de acuerdo a lo establecido en el Decreto 1076 del 2015. </t>
  </si>
  <si>
    <t>13 Certificados de Reporte ante el IDEAM</t>
  </si>
  <si>
    <t>Certificados de reporte de las UPIS La Favorita, La Rioja, Oasis, Calle 15, Perdomo, Santa Lucia, Servita, La 32, Bosa, Calle 63, Normandía y Distrito Joven.</t>
  </si>
  <si>
    <t>PAO-2025-035</t>
  </si>
  <si>
    <t>Realizar reporte de generación de los residuos aprovechables, aceites usados, construcción y demolición de acuerdo a la normatividad aplicable</t>
  </si>
  <si>
    <t>4 Reportes a la UAESP
12 Reportes de Residuos de Construcción y Demolición - SDA
52 Reportes de Aceite Vegetal Usado - SDA</t>
  </si>
  <si>
    <t xml:space="preserve">Certificado de reporte de las UPIS y sedes administrativas que se encuentren inscritas ante la  entidad encargada y/o  autoridad ambiental.  </t>
  </si>
  <si>
    <t>PAO-2025-036</t>
  </si>
  <si>
    <t>Realizar el reporte de caractetrización de agua residual no domestica de las Unidades de Protección Integral Bosa, Luna Park, La 27, La 32, Oasis, Perdomo, San Lucia y Sede Administrativa Economato ante la Empresa de Acueducto de Bogota</t>
  </si>
  <si>
    <t>11 Reportes de Agua Residual No Domestica al Acueducto</t>
  </si>
  <si>
    <t>Certificados de reporte de las UPIS Bosa, Luna Park, La 27, La 32, Oasis, Perdomo, Santa Lucia y SA Economato</t>
  </si>
  <si>
    <t>PAO-2025-037</t>
  </si>
  <si>
    <t>Planificar y ejecutar las actividades de la semana ambiental</t>
  </si>
  <si>
    <t>1 Plan de Trabajo
1 Cronograma
5 Informes de Resultados por cada día de la Semana Ambiental</t>
  </si>
  <si>
    <t>Plan de trabajo, Cronograma de Actividades e Informe de Resultados de la semana ambiental</t>
  </si>
  <si>
    <t>Registro y Publicación Contractual en las Plataformas (2022)</t>
  </si>
  <si>
    <t>PAO-2025-038</t>
  </si>
  <si>
    <t>Adelantar el seguimiento encaminado a la publicación de los expedientes contractuales de las ordenes de compra en la tienda virtual del estado colombiano</t>
  </si>
  <si>
    <t>Verificar semestralmente la publicación de los documentos adiiconales para consulta ciudadana</t>
  </si>
  <si>
    <t xml:space="preserve">Base de datos con el seguimiento semestral y acta de reunión. </t>
  </si>
  <si>
    <t>Identificar las posibles situaciones que afecten la integridad pública teniendo en cuenta el procedimiento para las denuncias entre sus servidores públicos y contratistas.</t>
  </si>
  <si>
    <t>PAO-2025-039</t>
  </si>
  <si>
    <t xml:space="preserve">Enviar trimestralmente a la Gerencia de Talento Humano el reporte de seguimiento al conflicto de intereses de contratistas </t>
  </si>
  <si>
    <t>Cuatro (4) reportes</t>
  </si>
  <si>
    <t>Correo electrónico con la matriz en archivo Excel de declarariónde conflicto de intereses de contratistas.</t>
  </si>
  <si>
    <t>PAO-2025-040</t>
  </si>
  <si>
    <t>Solicitar a la Oficina de Comunicaciones la publicación de la información de la cual es responsable y hacer seguimiento a su correcta publicación  de acuerdo a la circular 042 de 2023</t>
  </si>
  <si>
    <t>PAO-2025-041</t>
  </si>
  <si>
    <t>Hacer seguimiento a la publicacion de la declaracion de renta y conflictos de intereses por parte de todos contratistas de la entidad</t>
  </si>
  <si>
    <t>Un (1) informe anual</t>
  </si>
  <si>
    <t xml:space="preserve">Informe anual </t>
  </si>
  <si>
    <t>PAO-2025-042</t>
  </si>
  <si>
    <t xml:space="preserve">Verificar semestralmente que el 70% de los contratistas vinculados de orden administrativo de la entidad, tengan el curso de integridad </t>
  </si>
  <si>
    <t>Un (1) informe semestral</t>
  </si>
  <si>
    <t>informe semestral</t>
  </si>
  <si>
    <t>PAO-2025-043</t>
  </si>
  <si>
    <t>Atender oportuna y efizcamente las emergencias de infraestructura que se presenten en las Unidades Operativas del IDIPRON, realizando el seguimiento trimestral des las intervenciones realizadas</t>
  </si>
  <si>
    <t>Formato de inspección de mantenimiento de bienes muebles e inmuebles A-GAMB-FT-007</t>
  </si>
  <si>
    <t>PAO-2025-044</t>
  </si>
  <si>
    <t xml:space="preserve">Realizar reporte respecto a los avalúos de los predios de la entidad que presentan deterioro. </t>
  </si>
  <si>
    <t>Reporte avalúos</t>
  </si>
  <si>
    <t>PAO-2025-045</t>
  </si>
  <si>
    <t xml:space="preserve">Realizar un boletín trimestral de los principales mantenimientos de infraestructura realizados en las Unidades de Protección Integral del IDIPRON y socializar a todas las personas de la entidad. </t>
  </si>
  <si>
    <t>Divulgar o socializar 4 boletines por correo si aplica</t>
  </si>
  <si>
    <t xml:space="preserve">Piezas comunicativas por correo electronico de los Boletines de mantenimientos de infraestructura </t>
  </si>
  <si>
    <t>Adopción mediante acto administrativo del sistema de evaluación del desempeño y los acuerdos de gestión</t>
  </si>
  <si>
    <t>PAO-2025-046</t>
  </si>
  <si>
    <t>Incluir en el informe anual de Evaluación de desempeño y de acuerdos de gestión, la eficacia del sistema de evaluación.</t>
  </si>
  <si>
    <t>Un (1) Informe elaborado</t>
  </si>
  <si>
    <t xml:space="preserve">Un (1) informe </t>
  </si>
  <si>
    <t> </t>
  </si>
  <si>
    <t>Desarrollar el programa de bilingüismo en la entidad</t>
  </si>
  <si>
    <t>PAO-2025-047</t>
  </si>
  <si>
    <t>Divulgar el programa de Bilinguismo en la Entidad.</t>
  </si>
  <si>
    <t>Correos electrónicos de divulgación</t>
  </si>
  <si>
    <t xml:space="preserve">Dos (2) Correos electrónicos </t>
  </si>
  <si>
    <t>Incentivos para los gerentes públicos</t>
  </si>
  <si>
    <t>PAO-2025-048</t>
  </si>
  <si>
    <t xml:space="preserve">Incluir en el Plan de Bienestar e Incentivos una actividad para brindar un incentivo a los gerentes públicos cuyo evaluación de Desempeño sea superior al 95%.
</t>
  </si>
  <si>
    <t>Plan de Bienestar e Incentivos
Una (1) actividad de Incentivo
Nota: en caso de que no se presenten en el año una calificación superior al 95%, se dejará constancia en el acta.</t>
  </si>
  <si>
    <t>Registro del/los incentivo/s entregados
y/o acta A-GDO-FT-004</t>
  </si>
  <si>
    <t>Incorporar actividades que promuevan la inclusión y la diversidad (jóvenes entre los 18 y 28 años y género) en la planeación del talento humano de la entidad. 
Incorporar actividades que promuevan la inclusión y la diversidad (personas con discapacidad) en la planeación del talento humano de la entidad.</t>
  </si>
  <si>
    <t>PAO-2025-049</t>
  </si>
  <si>
    <t>Elaborar un reporte trimestral de las vacantes que puedan ser provistas mediante provisionalidad y presentarlo al Director de la Entidad, para que tenga en cuenta los parámetros establecidos en el Decreto 2365 de 2019, Ley 2214 de 20222 (jovenes entre los 18 a 28 años) y Decreto 2011 de 2017  (personas con discapacidad).</t>
  </si>
  <si>
    <t>Cuatro (4) reportes enviados al Director</t>
  </si>
  <si>
    <t>Cuatro (4) correos electrónicos</t>
  </si>
  <si>
    <t>Verificar en la planta de personal de la entidad que existan servidores de carrera administrativa que puedan ocupar los empleos en encargo o comisión de modo que se pueda llevar a cabo la selección de un gerente público o de un servidor de libre nombramiento y remoción. Desde el sistema de control interno efectuar su verificación.
Emplear diferentes mecanismos que garanticen la selección meritocrática de los gerentes públicos y/o los servidores de libre nombramiento y remoción.</t>
  </si>
  <si>
    <t>PAO-2025-050</t>
  </si>
  <si>
    <t>Elaborar un reporte anual de los servidores públicos de carrera administrativa que cumplen requisitos para ser nombrados en un cargo de gerentes público y/o libre nombramiento y remoción y presentarlo al Director de la Entidad, como una opción para proveer estas vacantes mediante encargo.</t>
  </si>
  <si>
    <t>Un (1) Reporte</t>
  </si>
  <si>
    <t>Un (1) correo electrónico</t>
  </si>
  <si>
    <t>Implementar un programa de reinducción que se ejecute por lo menos cada dos años o antes, o cuando se produzcan cambios dentro de la entidad, dirigido a todos los servidores e incluya obligatoriamente un proceso de actualización acerca de las normas sobre inhabilidades e incompatibilidades y de las que regulen la moral administrativa.</t>
  </si>
  <si>
    <t>PAO-2025-051</t>
  </si>
  <si>
    <t>Dictar una capacitación dentro del proceso de reinducción dirigido a todos los niveles de la Entidad de planta y Contratistas acerca de la actualización las normas sobre inhabilidades e incompatibilidades y de las que regulen la moral administrativa.</t>
  </si>
  <si>
    <t>Una (1) capacitación</t>
  </si>
  <si>
    <t>Listados de asistencia,  presentaciones en power point</t>
  </si>
  <si>
    <t>Utilizar diferentes canales y mecanismos para realizar la inducción a los gerentes públicos de la entidad.</t>
  </si>
  <si>
    <t>PAO-2025-052</t>
  </si>
  <si>
    <t>Solicitar mediante memorando en el primer mes de posesión de un gerente público la obligatoriedad de participar en el ciclo de inducción.</t>
  </si>
  <si>
    <t>100% de gerentes públicos vinculados en la vigencia, notificados mediante memorando
Nota: en caso de que no se presenten en el año nuevas vinculaciones de gerentes públicos, se elaborará una acta que evidencie que se realizó una revisión</t>
  </si>
  <si>
    <t>Memorando A-GDO-FT-004 y/o acta A-GDO-FT-004</t>
  </si>
  <si>
    <t>Contemplar los cambios internos o externos que afecten las condiciones de trabajo o el entorno laboral en la aplicación del Sistema de Gestión de Seguridad y Salud en el Trabajo.</t>
  </si>
  <si>
    <t>PAO-2025-053</t>
  </si>
  <si>
    <t xml:space="preserve">Actualizar, oficializar y socializar del procedimiento "GESTIÓN DEL CAMBIO SEGURIDAD Y SALUD EN EL TRABAJO -A-GDH-PR-017" 
</t>
  </si>
  <si>
    <t>Un (1) procedimiento "GESTIÓN DEL CAMBIO SEGURIDAD Y SALUD EN EL TRABAJO -A-GDH-PR-017" actualizado, oficializado y socializado</t>
  </si>
  <si>
    <t>Un (1) procedimiento actualizado
Correo electrónico de oficialización
Listado de asistencia de socialización</t>
  </si>
  <si>
    <t>Analizar los resultados obtenidos en la implementación de las acciones del Código de Integridad:
1. Identificar el número de actividades en las que se involucró al servidor público con los temas del Código. 
2. Grupos de intercambio
Documentar las buenas practicas de la entidad en materia de Integridad que permitan alimentar la próxima intervención del Código. 
FURAG: Utilizar otros informes o estudios (Encuesta de percepción del Desempeño Institucional del Departamento Nacional de Estadística - DANE, lineamientos internacionales - OCDE, Naciones Unidas, entre otros) para la evaluación del estado de la política de integridad.</t>
  </si>
  <si>
    <t>PAO-2025-054</t>
  </si>
  <si>
    <t>Elaborar informe de ejecución del plan de trabajo de integridad y buenas prácticas, incluyendo informes o estudios externos disponibles para vigencia por ejemplo: DANE, OCDE, Naciones Unidas, u otros entes gubernamentales.</t>
  </si>
  <si>
    <t xml:space="preserve">Un (1) Informe de gestión </t>
  </si>
  <si>
    <t>Un (1) PDF informe de gestión</t>
  </si>
  <si>
    <t>Adelantar acciones que permitan evaluar los instrumentos para la gestión de conflictos de interés, entre las cuales se encuentran: Los  análisis de las declaraciones de conflictos de intereses, impedimentos y recusaciones como insumo para mejorar el protocolo o procedimiento establecido.</t>
  </si>
  <si>
    <t>PAO-2025-055</t>
  </si>
  <si>
    <t>Actualizar y socializar el documento interno A-GDH-DI-021 LINEAMIENTO PARA LA PREVENCIÓN Y RESOLUCIÓN DE CONFLICTO DE INTERESES documentando como se efectúan los análisis de las declaraciones de conflictos de intereses, impedimentos y recusaciones.</t>
  </si>
  <si>
    <t>Un documento interno actualizado, oficializado y socializado</t>
  </si>
  <si>
    <t>A-GDH-DI-021 LINEAMIENTO PARA LA PREVENCIÓN Y RESOLUCIÓN DE CONFLICTO DE INTERESES
Correo oficialización
Listado de asistencia socialización</t>
  </si>
  <si>
    <t>AUTODIAGNÓSTICO: Diagnosticar, a través de encuestas, entrevistas o grupos de intercambio, si los servidores de la entidad han apropiado los valores del código de integridad.
FURAG: Analizar la información recibida a través de las encuestas de percepción de la entidad, para evaluar el cumplimiento de la política de integridad.</t>
  </si>
  <si>
    <t>PAO-2025-056</t>
  </si>
  <si>
    <t>Realizar aplicación semestral del Test de percepción de Integridad</t>
  </si>
  <si>
    <t xml:space="preserve">Dos (2) Aplicaciones del  Test de Percepción de Integridad </t>
  </si>
  <si>
    <t xml:space="preserve">Dos (2) Informes de resultados de la aplicaciones del  Test de Percepción de Integridad </t>
  </si>
  <si>
    <t>Socializar los resultados de la consolidación de las actividades del Código de Integridad.</t>
  </si>
  <si>
    <t>PAO-2025-057</t>
  </si>
  <si>
    <t>Elaborar y realizar envío de boletines semestrales  de Integridad</t>
  </si>
  <si>
    <t>Dos (2) Boletines de Integridad</t>
  </si>
  <si>
    <t>Analizar la actividad  que se ejecutó, así como las recomendaciones u objeciones recibidas en el proceso de participación y realizar los ajustes a que haya lugar.</t>
  </si>
  <si>
    <t>PAO-2025-058</t>
  </si>
  <si>
    <t>Analizar los informes de control interno para identificar alertas sobre conductas que deben ser orientadas a partir de la implementacion del código de integridad</t>
  </si>
  <si>
    <t xml:space="preserve">Un (1) informe con identificación de alertas </t>
  </si>
  <si>
    <t>Determinar el alcance de las estrategias de implementación del Código de Integridad, para establecer actividades concretas que mejoren la apropiación y/o adaptación al Código.</t>
  </si>
  <si>
    <t>PAO-2025-059</t>
  </si>
  <si>
    <t>Promover que la Alta Dirección participe en las actividades de socialización del código de integridad y principios del servicio público</t>
  </si>
  <si>
    <t>Un (1) Video</t>
  </si>
  <si>
    <t xml:space="preserve">Video explicativo  Código de Integridad </t>
  </si>
  <si>
    <t xml:space="preserve">Definir las estrategias para la inducción o reinducción de los servidores públicos con el propósito de afianzar las temáticas del Código de integridad. </t>
  </si>
  <si>
    <t>PAO-2025-060</t>
  </si>
  <si>
    <t>Realizar jornadas de inducción en integridad y conflicto de intereses dirigida al personal de planta que se vincule, y realizar jornadas de reinducción dirigida al personal de planta y contratistas sobre integridad y conflicto de intereses.</t>
  </si>
  <si>
    <t xml:space="preserve">Realizar inducción y reinducción a los servidores públicos. </t>
  </si>
  <si>
    <t>Divulgar las actvidades del Código de integridad  por distintos canales, logrando la participación activa de los servidores públicos a ser parte de las buenas practicas.</t>
  </si>
  <si>
    <t>PAO-2025-061</t>
  </si>
  <si>
    <t>Realizar invitaciones a los funcionarios y contratistas a participar de las actividades de Integridad.</t>
  </si>
  <si>
    <t>Tres (3) invitaciones a particiar en las actividades de bienestar</t>
  </si>
  <si>
    <t>Correo electronico con evidencia de la invitación</t>
  </si>
  <si>
    <t>Construir un mecanismo de recolección de información (Encuesta y/o grupos de intercambio)  en el cual la entidad pueda hacer seguimiento a las observaciones de los servidores públicos en el proceso de la implementación del Código de Integridad. 
Informe de implementación de MIPG: Para mejorar la apropiación de los valores del Código de Integridad del Servicio Público Colombiano, es indispensable para la Entidad documentar y reportar las actividades propuestas en materia de integridad en la caja de herramientas dispuesta por Función Pública a los servidores públicos y contratistas.
FURAG: Desarrollar las actividades propuestas en materia de integridad en la caja de herramientas dispuesta por Función Pública a los servidores públicos y contratistas.</t>
  </si>
  <si>
    <t>PAO-2025-062</t>
  </si>
  <si>
    <t>Realizar una actividad  que se encuentre en la caja de herramientas en cuatro sedes del Instituto, construir y aplicar  una encuesta de recolección de información sobre la actividad de la caja de herramientas  y hacer seguimiento a las observaciones de los servidores públicos.</t>
  </si>
  <si>
    <t>Cuatro (4) jornadas realizadas</t>
  </si>
  <si>
    <t xml:space="preserve"> Listados de asistencia, Fotografia con evidencia de la gestión, encuesta diseñada y acta de observaciones yseguimiento a las mismas</t>
  </si>
  <si>
    <t>Diagnosticar si las estrategias de comunicación que empleó la entidad para promover el Código de Integridad son idóneas.</t>
  </si>
  <si>
    <t>PAO-2025-063</t>
  </si>
  <si>
    <t>Hacer la valoración de las estrategias de comunicación empleadas para promover el Código de Integridad a través de la aplicación de una encuesta diagnóstica y elaboración de informe.</t>
  </si>
  <si>
    <t>Una (1) encuesta diagnostica y un (1) informe</t>
  </si>
  <si>
    <t>Encuesta diagnostica e Informe</t>
  </si>
  <si>
    <t>Analizar la información recibida a través de denuncias internas presentadas por servidores o contratistas de la entidad, para evaluar el cumplimiento de la política de integridad.
Analizar la información recibida a través de quejas o denuncias de los grupos de valor de la entidad, para evaluar el cumplimiento de la política de integridad.
Identificar las posibles situaciones que afecten la integridad pública teniendo en cuenta el procedimiento para el procesamiento de las denuncias recibidas (internas y externas).
Identificar las posibles situaciones que afecten la integridad pública teniendo en cuenta el procedimiento para las denuncias entre la ciudadanía y grupos de valor.
Identificar las posibles situaciones que afecten la integridad pública teniendo en cuenta el procedimiento para las denuncias entre sus servidores públicos y contratistas.
Identificar las posibles situaciones que afecten la integridad pública teniendo en cuenta el seguimiento a las denuncias internas y externas.
Identificar las posibles situaciones que afecten la integridad pública teniendo en cuenta los canales externos de denuncia
Identificar las posibles situaciones que afecten la integridad pública teniendo en cuenta los canales internos de denuncia.</t>
  </si>
  <si>
    <t>PAO-2025-064</t>
  </si>
  <si>
    <t>Realizar semestralmente un muestreo del 70% de las PQRSD que llegan a Talento Humano e identificar cual de ellas está asocida a situciones que puedan ser indicativo de incumplimiento al codigo de integridad o que hay una posible indicacion de conflicto de interes, elaborar un informe con análisis estadístico.</t>
  </si>
  <si>
    <t>Un (1) informe semestral con análisis estadístico</t>
  </si>
  <si>
    <t>Informe semestral</t>
  </si>
  <si>
    <t>Documentar las buenas practicas de la entidad en materia de Integridad que permitan alimentar la próxima intervención del Código. 
Incorporar buenas practicas y lecciones aprendidas del sector público y privado en temas de integridad.</t>
  </si>
  <si>
    <t>PAO-2025-065</t>
  </si>
  <si>
    <t>A partir del  ejercicio de benchmarking adelantado en la vigencia 2024 para identificar buenas prácticas en entidades del Distrito, implementar una actividad de Integridad de las relacionadas en el informe.</t>
  </si>
  <si>
    <t xml:space="preserve">Una actividad </t>
  </si>
  <si>
    <t>Registro fotográfico</t>
  </si>
  <si>
    <t>Analizar la información recibida a través de la encuestas de clima laboral de la entidad, para evaluar el cumplimiento de la política de integridad.
Diseñar e incorporar acciones para intervenir las variables del clima laboral que estén relacionadas con la gestión de la política de integridad.</t>
  </si>
  <si>
    <t>PAO-2025-066</t>
  </si>
  <si>
    <t>Analizar la información recibida a través de la encuestas de clima laboral, para evaluar el cumplimiento de la política de integridad, e incorporar una actividad para su intervención.</t>
  </si>
  <si>
    <t>Un informe
Plan de trabajo de intervención de clima laboral</t>
  </si>
  <si>
    <t>Un PDF del informe
Evidencia de las actividad de intervención realizada</t>
  </si>
  <si>
    <t>Identificar a los servidores públicos como Personas Expuestas Políticamente – PEP (Decreto 830 de 2021)</t>
  </si>
  <si>
    <t>PAO-2025-067</t>
  </si>
  <si>
    <t>Diseñar y diligenciar encuesta en la que se identificará a los servidores públicos como Personas Expuestas Políticamente para la gestión preventiva de conflicto de interés, dentro de lo establecido en el Decreto 830 de 2021</t>
  </si>
  <si>
    <t>Una encuesta</t>
  </si>
  <si>
    <t>Encuesta Diseñada
Acta con el consolidado de resultados de la aplicación de la encuesta</t>
  </si>
  <si>
    <t>Cuál es el porcentaje de gerentes públicos que han terminado el curso de integridad, transparencia o lucha contra la corrupción. 
Implementar un programa de reinducción que se ejecute por lo menos cada dos años o antes, o cuando se produzcan cambios dentro de la entidad, dirigido a todos los servidores e incluya obligatoriamente un proceso de actualización acerca de las normas sobre inhabilidades e incompatibilidades y de las que regulen la moral administrativa.
Implementar un programa de inducción dirigido a todos los servidores que se ejecute preferiblemente por lo menos en los primeros dos meses o antes a partir de la posesión de estos e incluya obligatoriamente la realización del Curso Virtual Integridad, Transparencia y Lucha contra la Corrupción.</t>
  </si>
  <si>
    <t>PAO-2025-068</t>
  </si>
  <si>
    <t xml:space="preserve">Realizar seguimiento anual para que el 100% de los gerentes públicos activos al 31/10/2025 cuenten con el curso de integridad, transparencia o lucha contra la corrupción. </t>
  </si>
  <si>
    <t xml:space="preserve">Base de datos de gerentes públicos activos a 31/10/2025
Certificados del curso  de integridad, transparencia o lucha contra la corrupción. </t>
  </si>
  <si>
    <t>Cuál es el porcentaje de servidores que han terminado el curso de integridad, transparencia o lucha contra la corrupción
Implementar un programa de reinducción que se ejecute por lo menos cada dos años o antes, o cuando se produzcan cambios dentro de la entidad, dirigido a todos los servidores e incluya obligatoriamente un proceso de actualización acerca de las normas sobre inhabilidades e incompatibilidades y de las que regulen la moral administrativa.
Implementar un programa de inducción dirigido a todos los servidores que se ejecute preferiblemente por lo menos en los primeros dos meses o antes a partir de la posesión de estos e incluya obligatoriamente la realización del Curso Virtual Integridad, Transparencia y Lucha contra la Corrupción.</t>
  </si>
  <si>
    <t>PAO-2025-069</t>
  </si>
  <si>
    <t xml:space="preserve">Realizar seguimiento anual para que el 90% de los servidores activos al 31/10/2025 cuenten con el curso de integridad, transparencia o lucha contra la corrupción. </t>
  </si>
  <si>
    <t xml:space="preserve">
  Base de datos de servidores públicos activos a 31/10/2025
Certificados del curso  de integridad, transparencia o lucha contra la corrupción.
</t>
  </si>
  <si>
    <t>Con que frecuencia hace seguimiento a la implementación de la estrategia de gestión de conflicto de intereses el Comité Institucional de Gestión y Desempeño</t>
  </si>
  <si>
    <t>PAO-2025-070</t>
  </si>
  <si>
    <t>Enviar trimestralmente el reporte de seguimiento a la implementación de la estrategia de gestión de conflicto de intereses al Comité Institucional de Gestión y Desempeño</t>
  </si>
  <si>
    <t xml:space="preserve">Presentación de seguimiento a conflicto de intereses
Acta del Comité </t>
  </si>
  <si>
    <t>La entidad tiene definida una dependencia encargada del registro de conflictos de intereses que han surtido tramite 
FURAG: Verificar el registro de información en el aplicativo por la integridad pública en cuanto al registro para el retiro de los servidores públicos y contratistas.</t>
  </si>
  <si>
    <t>PAO-2025-071</t>
  </si>
  <si>
    <t>Hacer seguimiento a la publicacion de la declaracion de renta y conflictos de intereses por parte de todos los servidores(as) y colaboradores de la entidad</t>
  </si>
  <si>
    <t>PAO-2025-072</t>
  </si>
  <si>
    <t>1. Realizar el reporte de Austeridad del Gasto por concepto de inventarios y stock de elementos</t>
  </si>
  <si>
    <t>4 reportes</t>
  </si>
  <si>
    <t>Reportes de Austeridad en el gasto</t>
  </si>
  <si>
    <t>Austeridad del gasto</t>
  </si>
  <si>
    <t>PAO-2025-073</t>
  </si>
  <si>
    <t xml:space="preserve">Realizar el seguimiento del servicio de telefonía móvil de la entidad </t>
  </si>
  <si>
    <t>Reporte de seguimiento servicio de telefonía móvil</t>
  </si>
  <si>
    <t>Informe de Austeridad</t>
  </si>
  <si>
    <t>PAO-2025-074</t>
  </si>
  <si>
    <t xml:space="preserve">Realizar seguimiento al consumo de combustible de la flota propia del IDIPRON </t>
  </si>
  <si>
    <t>4 seguimientos  y Matriz</t>
  </si>
  <si>
    <t>Reporte consolidado consumo combustible vehículos propios del IDIPRON 
Matriz Consumo</t>
  </si>
  <si>
    <t>PAO-2025-075</t>
  </si>
  <si>
    <t xml:space="preserve">Realizar seguimiento al mantenimiento preventivo y correctivo de la flota propia del IDIPRON </t>
  </si>
  <si>
    <t>Reporte consolidado de mantenimientos realizados  y formato preinspección vehicular</t>
  </si>
  <si>
    <t>PAO-2025-076</t>
  </si>
  <si>
    <t xml:space="preserve">Realizar seguimiento al servicio de geolocalización de vehículos del IDIPRON. </t>
  </si>
  <si>
    <t xml:space="preserve">Reporte seguimiento servicio de geolocalización </t>
  </si>
  <si>
    <t>PAO-2025-077</t>
  </si>
  <si>
    <t>Realizar el seguimiento de los servicios y tarifas del transporte contratado</t>
  </si>
  <si>
    <t>Planilla de verificación de los servicios prestados con transporte contratado
Matriz de servicios públicos</t>
  </si>
  <si>
    <t>PAO-2025-078</t>
  </si>
  <si>
    <t xml:space="preserve">Realizar seguimiento del servicio de fotocopiado, impresión y escáner en el IDIPRON </t>
  </si>
  <si>
    <t>Reporte de consumo del servicio de fotocopiado, impresión y escáner en el IDIPRON  
Matriz de consumo de fotocopiado</t>
  </si>
  <si>
    <t>PAO-2025-079</t>
  </si>
  <si>
    <t>Realizar seguimiento del manejo y pagos de los servicios públicos</t>
  </si>
  <si>
    <t>Reporte consolidado consumo servicios públicos
Matriz pago de servicios públicos</t>
  </si>
  <si>
    <t>PAO-2025-080</t>
  </si>
  <si>
    <t>Realizar seguimiento a los siniestros y afectaciones de las polizas</t>
  </si>
  <si>
    <t xml:space="preserve">Informe siniestros </t>
  </si>
  <si>
    <t>PAO-2025-081</t>
  </si>
  <si>
    <t>Realizar diagnóstico de la documentación de servicios administrativos.</t>
  </si>
  <si>
    <t>Mesa de trabajo</t>
  </si>
  <si>
    <t>Acta de reunión
Lista de asistencia</t>
  </si>
  <si>
    <t>PAO-2025-082</t>
  </si>
  <si>
    <t>Actualizar documentación según diagnóstico realizado.</t>
  </si>
  <si>
    <t>Actualización, oficialización y socialización de la documentación.</t>
  </si>
  <si>
    <t>Documentos actualizados.
Correo de oficialización.
 Actas de socialización.
 Listado de asistencia.</t>
  </si>
  <si>
    <t>Favorecer la colaboración y aprendizaje entre sus servidores y sus equipos de trabajo a través de canales formales e informales de comunicación efectiva y por medio de espacios (tiempo y lugar) claramente definidos. 
Implementar acciones para que los servidores compartan y transfieran el conocimiento</t>
  </si>
  <si>
    <t>PAO-2025-083</t>
  </si>
  <si>
    <t xml:space="preserve">Diseñar y socializar, de manera articulada con los equipos de trabajo de la institución, (documento metodológico) procesos de construcción colaborativa de conocimiento y aprendizaje de capacidades  </t>
  </si>
  <si>
    <t>Documento metodológico producto de dos (2) encuentros formales y dos (2) encuentros informales hechos de manera virtual y presencial para la construcción colaborativa de conocimiento y aprendizaje de capacidades</t>
  </si>
  <si>
    <t>Un (1) documento metodológico 
Socialización: cuatro (4) actas y listados de asistencia.</t>
  </si>
  <si>
    <t>Forjar alianzas con otros actores o laboratorios de innovación para experimentar en el desarrollo de soluciones a retos públicos a través del uso de las TIC, que le permitan a la entidad financiar los proyectos o iniciativas; aprovechar espacios que incentiven la innovación pública digital sin comprometer los recursos propios; fortalecer las capacidades de los servidores públicos; acceder a apoyo técnico para abordar los proyectos o iniciativas de la entidad; o identificar actores relevantes en el ecosistema de la innovación pública digital.</t>
  </si>
  <si>
    <t>PAO-2025-084</t>
  </si>
  <si>
    <t xml:space="preserve">Consolidar y oficializar estrategias y procesos de innovación mediante encuentros y mesas de trabajo dentro de los equipos transversales GESCO+I de la Alcaldía Mayor. </t>
  </si>
  <si>
    <t>Dos encuentros formales realizados cuyos resultados, registrados en las actas, generen procesos de evaluación y fortalecimiento de proyectos e iniciativas estratégicas de la Entidad</t>
  </si>
  <si>
    <t>Dos (2) actas y listados de asistencia.</t>
  </si>
  <si>
    <t>Hacer un diagnóstico del conocimiento que se encuentra en la entidad y el requerido para el óptimo desempeño de sus funciones en las diferentes áreas.
Promover una cultura de gestión del conocimiento, preservación de la memoria y aprendizaje institucional, como insumos para la mejora continua de la política de integridad
Identificar y gestionar los riesgos relacionados con la fuga de conocimiento a través del establecimiento planes de mitigación y preservación del conocimiento</t>
  </si>
  <si>
    <t>PAO-2025-085</t>
  </si>
  <si>
    <t xml:space="preserve">Diseñar y estructurar el mapa de conocimiento de la entidad </t>
  </si>
  <si>
    <t>Generar documentos de diagnostico, recopilación, organización y difusión del conocimiento tácito y explícito de la Entidad.</t>
  </si>
  <si>
    <t>Documento diagnóstico, 
Base de datos de conocimiento tácito y explícito, 
Diseño de la estructura del mapa de conocimiento y correos a la Oficina Asesora de Comunicaciones-OAC para su difusión.
Ruta de acceso al mapa de conocimiento.</t>
  </si>
  <si>
    <t>Identificar, documentar y socializar buenas prácticas identificadas, así como investigar, conocer y adoptar buenas prácticas de otras entidades.
Identificar la información (interna/externa) necesaria para la consecución de los objetivos de los procesos y los objetivos institucionales.
Implementar acciones de mejora institucional como resultado de la documentación y sistematización de lecciones aprendidas.</t>
  </si>
  <si>
    <t>PAO-2025-086</t>
  </si>
  <si>
    <t>Socializar la naturaleza de una buena práctica y una lección aprendida para consolidar un repositorio de información (interna/externa) de procesos y procedimientos de la Entidad, así como de otras Entidades</t>
  </si>
  <si>
    <t>2 Jornadasde socialización al año. 
Un repositorio consolidado con acceso público.</t>
  </si>
  <si>
    <t>1 jornada de socilaización semestral donde esté la presentación y listado de asistencia. Documento base de información y buenas prácticas y su ubicación en el repositorio.</t>
  </si>
  <si>
    <t>Implementar la técnica de 'análisis predictivo' para el análisis de datos de la entidad. El uso de esta técnica permite predecir las tendencias o posibles comportamientos futuros de una variable.
Implementar la técnica de 'análisis prescriptivo' para el análisis de datos de la entidad. El uso de esta técnica permite establecer cuál es la mejor acción a tomar bajo un contexto específico.</t>
  </si>
  <si>
    <t>PAO-2025-087</t>
  </si>
  <si>
    <t>Elaborar un diagnóstico para identificar si se requiere vincular a equipos de trabajo internos y externos para diagnosticar variables de análisis predictivo y prescriptivo para datos de la entidad.</t>
  </si>
  <si>
    <t>Una matriz de diagnóstico de variables de análisis predictivo y prescriptivo presentada a la OAP por medio de una mesa de trabajo</t>
  </si>
  <si>
    <t>Matriz de diagnóstico de variables  para análisis predictivo y prescriptivo.
Acta de mesa de trabajo y listado de asistencia</t>
  </si>
  <si>
    <t>Llevar a cabo actividades de innovación basadas en el enfoque experimental y en el uso de las TIC tales como el desarrollo de soluciones novedosas y creativas, y la identificación de los beneficiarios; la formulación y prueba de hipótesis; el desarrollo, validación y ensayo de prototipos y productos mínimos viables; o la participación en actividades externas a la entidad con enfoque experimental.</t>
  </si>
  <si>
    <t>PAO-2025-088</t>
  </si>
  <si>
    <t>Estructurar y consolidar de manera articulada con los equipos de trabajo misionales de la institución y la Oficina de Tecnologías de la Información y las Comunicaciones-OTIC, procesos de formulación y prueba de hipótesis y/o la participación en actividades externas a la entidad con enfoque experimental.</t>
  </si>
  <si>
    <t>Dos encuentros semestrales que fortalezcan los procesos de formulación de proyectos e iniciativas estratégicas de la Entidad</t>
  </si>
  <si>
    <t>Actas y listados de asistencia de los encuentros desarrollados</t>
  </si>
  <si>
    <t>Propiciar la participación activa de sus servidores y ciudadanías en la validación o experimentación de prototipos de solución. Realizar pruebas y validaciones de alternativas de solución (prototipos), antes de lanzarse e implementar como “solución final”</t>
  </si>
  <si>
    <t>PAO-2025-089</t>
  </si>
  <si>
    <t>Generar mesas de trabajo con el equipo directivo para establecer procesos de construcción, desarrollo, validación y ensayo de prototipos y productos mínimos viables.</t>
  </si>
  <si>
    <t>Dos mesas de trabajo que construyan, evalúan y fortalezcan proyectos e iniciativas estratégicas de la Entidad mediante el ensayo de prototipos y productos mínimos viables.</t>
  </si>
  <si>
    <t>PAO-2025-090</t>
  </si>
  <si>
    <t>PAO-2025-091</t>
  </si>
  <si>
    <t xml:space="preserve">Realizar monitoreo del plan de austeridad en el gasto para la vigencia 2025 </t>
  </si>
  <si>
    <t>Realizar dos monitoreos al plan de austeridad en el gasto para la vigencia 2025</t>
  </si>
  <si>
    <t>Dos actas de runión donde se evidencie el monitoreo de plan de austeridad en el gasto para la vigencia del 2025</t>
  </si>
  <si>
    <t>Plan de Austeridad</t>
  </si>
  <si>
    <t>PAO-2025-092</t>
  </si>
  <si>
    <t>Formular y hacer seguimiento plan de acciòn de ela politica del daño antijurìdico en el marco del comitè de conciliaciòn.</t>
  </si>
  <si>
    <t>Plan de trabajo formulado y seguimiento</t>
  </si>
  <si>
    <t>Plan de acción y Actas de reunión y/o comité, acta de comitè de seguimiento.</t>
  </si>
  <si>
    <t>PAO-2025-093</t>
  </si>
  <si>
    <t>Elaborar y publicar las actas del comité de conciliación en el aplicativo SIPROJWEB</t>
  </si>
  <si>
    <t>Publicar en el término establecido por el Decreto Distrital 073.</t>
  </si>
  <si>
    <t>Actas de reunión y/o comité.</t>
  </si>
  <si>
    <t>PAO-2025-094</t>
  </si>
  <si>
    <t>Formular indicadores de medición para el comité de conciliación de la entidad.</t>
  </si>
  <si>
    <t>Verificar el cumplimiento de la normativa vigente en el marco de la celebración de los comités de conciliación en el periodo.</t>
  </si>
  <si>
    <t>ACTAS DE VERIFICACION</t>
  </si>
  <si>
    <t>PAO-2025-095</t>
  </si>
  <si>
    <t xml:space="preserve">Formular  procedimiento para el área jurídica de la entidad para efectos de los préstamos y consultas de expedientes. </t>
  </si>
  <si>
    <t>Crear procedimiento para el área de defensa judicial y otras dependencias para loas prestamos y/o consulta de documentos</t>
  </si>
  <si>
    <t>PROCEDIMIENTO</t>
  </si>
  <si>
    <t>PAO-2025-096</t>
  </si>
  <si>
    <t>Realizar el seguimiento del los créditos judiciales de la entidad.</t>
  </si>
  <si>
    <t>Crear matriz de seguimiento de los créditos judiciales de la entidad para información y evaluación.</t>
  </si>
  <si>
    <t>Matriz</t>
  </si>
  <si>
    <t>PAO-2025-097</t>
  </si>
  <si>
    <t>Proyectar y/o formular instructivo para realizar la notificación al Ministerio Público en la jurisdicción Contenciosa Administrativa de los fallos condenatorios que se emitan en contra de la entidad.</t>
  </si>
  <si>
    <t>Notificar al Ministerio Público en la jurisdicción Contenciosa Administrativa de los fallos condenatorios que se emitan en contra de la entidad</t>
  </si>
  <si>
    <t>Instructivo</t>
  </si>
  <si>
    <t>PAO-2025-098</t>
  </si>
  <si>
    <t>Realizar capacitaciones semestrales a los funcionarios y contratistas de la entidad para efectos de que se conozca la política del daño antijurídico.</t>
  </si>
  <si>
    <t>Vincular a los funcionarios y contratistas para que se cumplan los lineamientos para efectos de prevenir el daño antijurídico en la entidad.</t>
  </si>
  <si>
    <t>Actas de reunión, pantallazos de capacitación y/o listados de asistencia.</t>
  </si>
  <si>
    <t>PAO-2025-099</t>
  </si>
  <si>
    <t>Elaborar evaluación periódica de los indicadores frente a la política del daño antijurídico de la entidad.</t>
  </si>
  <si>
    <t>Verificar el cumplimiento de la aplicación de la política del daño antijurídico de la entidad.</t>
  </si>
  <si>
    <t>ACTA</t>
  </si>
  <si>
    <t>Socializar los incidentes de seguridad digital (Ciberseguridad) que se presentaron y tomar las medidas necesarias para evitar que se vuelvan a presentar</t>
  </si>
  <si>
    <t>PAO-2025-100</t>
  </si>
  <si>
    <t>Realizar sencibilizaviones colaborativas con las áreas afectadas para identificar las causas de los incidentes y definir medidas preventivas.</t>
  </si>
  <si>
    <t>Fomentar una cultura de prevención y aprendizaje en la gestión de ciberseguridad dentro de la entidad.</t>
  </si>
  <si>
    <t xml:space="preserve">Informe de incidentes y medidas correctivas implementadas, acta de socialización, listado de asistencia </t>
  </si>
  <si>
    <t>Política de Gobierno Digital</t>
  </si>
  <si>
    <t>Capacitar a servidores y contratistas de la entidad en temáticas de la Política de Gobierno Digital tales como Gobernanza, Innovación Pública Digital, Seguridad y Privacidad de la Información, Arquitectura TI, Cultura y Apropiación, Servicios Ciudadanos Digitales, Decisiones basadas en datos, Estado abierto, servicios y procesos inteligentes, Proyectos de transformación digital y Estrategias de Ciudades y Territorios Inteligentes.</t>
  </si>
  <si>
    <t>PAO-2025-101</t>
  </si>
  <si>
    <t>Realizar capacitaciones enfocadas en temas  de la Política de Gobierno Digital.</t>
  </si>
  <si>
    <t>Sensibilizar  a funcionarios y contratistas en 4 diferentes temáticas, mediante capacitaciones o piezas publicitarias u otro medio</t>
  </si>
  <si>
    <t>Pieza publicataria o correo electronico
Actas y listas de asistencia</t>
  </si>
  <si>
    <t>Documentar las lecciones aprendidas de los proyectos con componentes de TI implementados.</t>
  </si>
  <si>
    <t>PAO-2025-102</t>
  </si>
  <si>
    <t>Organizar sesiones de retroalimentación al cierre de cada proyecto con equipos responsables.</t>
  </si>
  <si>
    <t>Documentar y difundir las lecciones aprendidas de los proyectos con componentes TIC de la Oficina</t>
  </si>
  <si>
    <t>listados de participación  o Actas de Reuniones o Envio de piezas y correos</t>
  </si>
  <si>
    <t>Analizar los incidentes de seguridad digital (Ciberseguridad) que se presentaron y tomar las medidas necesarias para evitar que se vuelvan a presentar</t>
  </si>
  <si>
    <t>PAO-2025-103</t>
  </si>
  <si>
    <t>Realizar un reporte semestral de incidentes de seguridad.</t>
  </si>
  <si>
    <t>Consolidar un reporte semestral que abarque todos los incidentes de seguridad ocurridos.</t>
  </si>
  <si>
    <t>informe  actualizado con reportes detallados de análisis de incidentes.</t>
  </si>
  <si>
    <t>Politica de Seguridad Digital</t>
  </si>
  <si>
    <t>Separar los equipos que realizan las copias  de respaldo de la información, del software e imágenes de los sistemas  de la red de servidores y computadores.</t>
  </si>
  <si>
    <t>PAO-2025-104</t>
  </si>
  <si>
    <t>Actualizar la configuración física y lógica para la segregación de funciones de respaldo</t>
  </si>
  <si>
    <t>Completar la separación física y lógica de equipos de respaldo</t>
  </si>
  <si>
    <t>Acta de reunion, Acta de configuración y evidencia de la separación implementada</t>
  </si>
  <si>
    <t>Analizar los eventos (materializaciones del riesgo) teniendo en cuenta la información a partir de los servicios internos de soporte (mesa de ayuda) en materia de tecnología.</t>
  </si>
  <si>
    <t>PAO-2025-105</t>
  </si>
  <si>
    <t>Establecer un proceso de monitoreo de eventos de riesgo utilizando la mesa de ayuda.</t>
  </si>
  <si>
    <t>Identificar y analizar las materializaciones del riesgo en tecnología mediante un proceso de monitoreo.</t>
  </si>
  <si>
    <t>Informe de análisis de riesgos, identificación de causas y soluciones propuestas, registro de incidentes.</t>
  </si>
  <si>
    <t>Asignar roles y responsabilidades en relación al acceso y manejo de la información para el control sobre la gestión de la información en la entidad.</t>
  </si>
  <si>
    <t>PAO-2025-106</t>
  </si>
  <si>
    <t>Crear y aprobar una matriz de roles y responsabilidades de acceso.</t>
  </si>
  <si>
    <t>Definir roles y responsabilidades claras sobre el acceso y manejo de la información.</t>
  </si>
  <si>
    <t>Procedimeinto creado, oficializado y socializado</t>
  </si>
  <si>
    <t>Elaborar el plan operacional de seguridad y privacidad de la información de la entidad, aprobarlo mediante el comité de gestión y desempeño institucional, implementarlo y actualizarlo mediante un proceso de mejora continua.</t>
  </si>
  <si>
    <t>PAO-2025-107</t>
  </si>
  <si>
    <t>Realizar el seguimiento del plan de seguridad y privacidad.</t>
  </si>
  <si>
    <t>Garantizar que el plan de seguridad y privacidad de la información se mantenga actualizado y operativo.</t>
  </si>
  <si>
    <t>Informes de seguimiento al plan</t>
  </si>
  <si>
    <t>Promover el uso de tecnologías para el manejo de la información (de acuerdo con las capacidades propias).</t>
  </si>
  <si>
    <t>PAO-2025-108</t>
  </si>
  <si>
    <t>Realizar capacitación sobre el uso de tecnologías para la gestión de la información.</t>
  </si>
  <si>
    <t>Promover el uso efectivo de las tecnologías disponibles para el manejo de la información.</t>
  </si>
  <si>
    <t xml:space="preserve">2 eventos de capacitacion (presencial o virtual) </t>
  </si>
  <si>
    <t>PAO-2025-109</t>
  </si>
  <si>
    <t>PAO-2025-110</t>
  </si>
  <si>
    <t>Realizar la gestión secretarial a las solicitudes, peticiones, quejas y reclamos allegadas a la Oficina de Control Disciplinario Interno.</t>
  </si>
  <si>
    <t>3 monitoreos</t>
  </si>
  <si>
    <t xml:space="preserve">Reporte de la base de Excel REGISTRO PROCESOS ACTIVOS E INACTIVOSl. (según requerimiento) </t>
  </si>
  <si>
    <t>PAO-2025-111</t>
  </si>
  <si>
    <t>Realizar la organización e incorporación documental a los expedientes disciplinarios.</t>
  </si>
  <si>
    <t>Actas de reunión, sobre la organización e incorporación de la documentación a los expedientes disciplinarios. (según requerimiento)</t>
  </si>
  <si>
    <t>PAO-2025-112</t>
  </si>
  <si>
    <t xml:space="preserve">Realizar reunión entre la OAP y los procesos misionales para revisar / aprobar y/o actualizar si corresponde las OPAS vigentes. De igual manera, identificar nuevas OPAS y/o estrategias de racionalización </t>
  </si>
  <si>
    <t>Una mesa de trabajo</t>
  </si>
  <si>
    <t xml:space="preserve">Acta de reunión </t>
  </si>
  <si>
    <t>PAO-2025-113</t>
  </si>
  <si>
    <t xml:space="preserve">Realizar el seguimiento a los riesgos asociados a las OPAS </t>
  </si>
  <si>
    <t>2 seguimientos realizados</t>
  </si>
  <si>
    <t>Matriz de riesgos de los OPAs con monitoreo</t>
  </si>
  <si>
    <t>PAO-2025-114</t>
  </si>
  <si>
    <t xml:space="preserve">Realizar tres seguimientos a los indicadores de los procesos </t>
  </si>
  <si>
    <t>3 seguimientos realizados</t>
  </si>
  <si>
    <t>Tablero de control de indicadores con el seguimiento realizado</t>
  </si>
  <si>
    <t>PAO-2025-115</t>
  </si>
  <si>
    <t>Realizar 2 Seguimientos a los mapas de riesgos de corrupción y gestión.</t>
  </si>
  <si>
    <t>Mapas de riesgo de corrupción y gestión con el seguimiento realizado</t>
  </si>
  <si>
    <t>PAO-2025-116</t>
  </si>
  <si>
    <t>Realizar una capacitación sobre el sistema integrado de gestión MIPG a funcionarios y contratistas de la entidad</t>
  </si>
  <si>
    <t>Una capacitacion</t>
  </si>
  <si>
    <t xml:space="preserve">Acta de Reunion
Listado de Asistencia
Presentación </t>
  </si>
  <si>
    <t>PAO-2025-117</t>
  </si>
  <si>
    <t>Actualizar la circular 042 de 2023</t>
  </si>
  <si>
    <t>Circular actualizada</t>
  </si>
  <si>
    <t>PAO-2025-118</t>
  </si>
  <si>
    <t>Realizar seguimiento y la publicación en la página web de los informes o presentaciones de los resultados de seguimiento de las herramientas de gestión  (Tablero de indicadores)</t>
  </si>
  <si>
    <t>3 informes o presentaciones publicados</t>
  </si>
  <si>
    <t>Informes o presentaciones publicados</t>
  </si>
  <si>
    <t>PAO-2025-119</t>
  </si>
  <si>
    <t>Realizar seguimiento y la publicación en la página web de los informes o presentaciones de los resultados de seguimiento de las herramientas de gestión  ( Planes de acción)</t>
  </si>
  <si>
    <t>PAO-2025-120</t>
  </si>
  <si>
    <t>Realizar seguimiento y la publicación en la página web de los informes o presentaciones de los resultados de seguimiento de las herramientas de gestión  ( Planes de mejoramiento)</t>
  </si>
  <si>
    <t>PAO-2025-121</t>
  </si>
  <si>
    <t>Realizar seguimiento y la publicación en la página web de los informes o presentaciones de los resultados de seguimiento de las herramientas de gestión  ( Riesgos de gestión y corrupción)</t>
  </si>
  <si>
    <t>PAO-2025-122</t>
  </si>
  <si>
    <t>Elaborar 2 informes de seguimiento y generacion de alertas frente al cumplimiento de la ley de transparencia y aceso a la información y el cumplimiento de la publicación requerida en el link de transparencia</t>
  </si>
  <si>
    <t>2 Informes de seguimineto semestrales</t>
  </si>
  <si>
    <t>2 informes de seguimiento a la ley de transparencia (junio y diciembre)</t>
  </si>
  <si>
    <t>PAO-2025-123</t>
  </si>
  <si>
    <t>Realizar seguimiento a las sugerencias allegadas trimestralmente y en caso de considerarse llevarse al Comité Institucional de Gestión y Desempeño para la toma de decisiones e informar a la dependencia responsable de la decisión tomada por el comité</t>
  </si>
  <si>
    <t>4 actas de revisión</t>
  </si>
  <si>
    <t>Reportes de seguimiento realizado</t>
  </si>
  <si>
    <t>PAO-2025-124</t>
  </si>
  <si>
    <t>Realizar una capacitación sobre la Política de riesgos a funcionarios y contratistas de la entidad.</t>
  </si>
  <si>
    <t>Capacitación realizada</t>
  </si>
  <si>
    <t>Listado de asistencia y Acta de Reunión</t>
  </si>
  <si>
    <t>PAO-2025-125</t>
  </si>
  <si>
    <t>Realizar la identificación y  formulación de riesgos fiscales</t>
  </si>
  <si>
    <t>Un riesgo fiscal identificado</t>
  </si>
  <si>
    <t>Mapa de riesgos con   fiscales identificados</t>
  </si>
  <si>
    <t>PAO-2025-126</t>
  </si>
  <si>
    <t>Realizar el seguimiento al riesgo identificado en el proceso Gestión Contractual asociado a LA-FT</t>
  </si>
  <si>
    <t>Dos seguimientos</t>
  </si>
  <si>
    <t>Mapa de riesgo de LA-FT con seguimiento realizado</t>
  </si>
  <si>
    <t>PAO-2025-127</t>
  </si>
  <si>
    <t>Realizar el análisis al informe de evaluación independiente elaborado por Oficina de Control Interno y ajustar los mapas de riesgos a los que haya lugar (3 seguimiento 2024, 1 y 2 seguimiento 2025)</t>
  </si>
  <si>
    <t>3 Informes y acta de reunión</t>
  </si>
  <si>
    <t>Informe y acta de reunión</t>
  </si>
  <si>
    <t>PAO-2025-128</t>
  </si>
  <si>
    <t>Presentar los resultados de las herramientas de gestión en el Comité institucional de Gestión y Desempeño</t>
  </si>
  <si>
    <t>2 presentaciones realizadas</t>
  </si>
  <si>
    <t>Actas de reunión
Presentación Realizada</t>
  </si>
  <si>
    <t>PAO-2025-129</t>
  </si>
  <si>
    <t>Revisar los mapas de riesgos de gestión y corrupción y verificar si las condiciones para su evaluación han cambiado y realizar los ajustes a los que haya lugar</t>
  </si>
  <si>
    <t>Mapas de riesgo ajustados</t>
  </si>
  <si>
    <t xml:space="preserve">Actas de reunión </t>
  </si>
  <si>
    <t>La entidad cuenta con mecanismos para dar prioridad a las peticiones relacionadas con:
- El reconocimiento de un derecho fundamental
- Peticiones presentadas por menores de edad
- Peticiones presentadas por periodistas</t>
  </si>
  <si>
    <t>PAO-2025-130</t>
  </si>
  <si>
    <t>Incluir en el Manual de Atención a la Ciudadanía E-SCI-MA-001 los mecanismos para dar prioridad a las peticiones relacionadas con: -las peticiones presentadas por periodistas</t>
  </si>
  <si>
    <t>Manual de Atención a la Ciudadanía E-SCI-MA-001 ajustado y oficializado 
Acta de socialización</t>
  </si>
  <si>
    <t>Emplear acciones con enfoque diferencial poblacional, de acuerdo a las necesidades particulares de las ciudadanías, como parte del desarrollo anual de la estrategia de servicio o relacionamiento con las ciudadanías, en el marco del plan institucional.</t>
  </si>
  <si>
    <t>PAO-2025-131</t>
  </si>
  <si>
    <t xml:space="preserve">Capacitar al grupo de trabajo que conforma el proceso Servicio a la Ciudadanía en atención a persona sorda, ciega y población LGBTI, en pro del enfoque diferencial para la atención a la ciudadanía. </t>
  </si>
  <si>
    <t xml:space="preserve">3 capacitaciones realizadas </t>
  </si>
  <si>
    <t xml:space="preserve">Acta de reunión o listado de asistencia </t>
  </si>
  <si>
    <t>Generar ayudas visuales y textuales que faciliten la comunicación y el acceso a la información a personas en condición de discapacidad auditiva.</t>
  </si>
  <si>
    <t>PAO-2025-132</t>
  </si>
  <si>
    <t xml:space="preserve">Realizar una pieza publicitaria para dar a conocer el código QR que dispone el IDIPRON para que las personas con discapacidad auditiva y visual puedan acceder a la información que se encuentra en la página web de la entidad. </t>
  </si>
  <si>
    <t>1 pieza publicitaria</t>
  </si>
  <si>
    <t>Correo de socialización
Pieza publicitaria
Pantallazo de publicación en página web</t>
  </si>
  <si>
    <t>Incluir el tema de  evaluación del servicio y medición de la experiencia ciudadana en el Plan Institucional de Capacitación  (PIC) y en los espacios de inducción y reinducción.
Incluir el tema de prevención temprana y superación de la estigmatización de las personas en procesos de reincorporación y reintegración, en el Plan Institucional de Capacitación  (PIC) y en los espacios de inducción y reinducción.</t>
  </si>
  <si>
    <t>PAO-2025-133</t>
  </si>
  <si>
    <t>Realizar capacitación en tema de evaluación del servicio y medición de la experiencia ciudadana y tema de prevención temprana y superación de la estigmatización de las personas en procesos de reincorporación y reintegración en el marco de los espacios de inducción y reinducción del Plan Institucional de Capacitación (PIC).</t>
  </si>
  <si>
    <t>PAO-2025-134</t>
  </si>
  <si>
    <t>Participar en las capacitaciones, charlas y/o eventos que contribuyan al fortalecimiento de las habilidades y mejora en la atención al usuario, del personal asignado al proceso Servicio a la Ciudadanía</t>
  </si>
  <si>
    <t xml:space="preserve">Participar en por lo menos diez (10) capacitaciones, charlas y/o eventos. </t>
  </si>
  <si>
    <t>PAO-2025-135</t>
  </si>
  <si>
    <t>4 informes trimestrales y 12 informes mensuales de la gestión de peticiones.</t>
  </si>
  <si>
    <t>PAO-2025-136</t>
  </si>
  <si>
    <t>Socializar los canales de atención dispuestos por la entidad y su uso adecuado</t>
  </si>
  <si>
    <t>Una (1) socialización de los canales de atención dispuestos por la entidad y su uso adecuado</t>
  </si>
  <si>
    <t>Pieza informativa sobre los canales de atención dispuestos por la entidad y su uso adecuado
Pantallazo socialización página web y correo electrónico</t>
  </si>
  <si>
    <t>PAO-2025-137</t>
  </si>
  <si>
    <t>Participar en eventos realizados para la ciudadania</t>
  </si>
  <si>
    <t>Participación en por lo menos 6 eventos realizados para la ciudadanía</t>
  </si>
  <si>
    <t>Listados de asistencia de los eventos y registro fotografico</t>
  </si>
  <si>
    <t>PAO-2025-138</t>
  </si>
  <si>
    <t>Realizar mesas de trabajo con los procesos que reciben y gestionan peticiones ciudadanas, con el fin de dar a conocer las implicaciones de no dar respuesta de forma oportuna</t>
  </si>
  <si>
    <t>Dos (2) mesas de trabajo</t>
  </si>
  <si>
    <t>Actas de reunión o listados de asistencia</t>
  </si>
  <si>
    <t>PAO-2025-139</t>
  </si>
  <si>
    <t xml:space="preserve">Propiciar un dialogo de doble via en tiempo real con las comunidades en redes sociales del instituto a través de la atención del chat de facebook y whatsapp </t>
  </si>
  <si>
    <t>Atención de la ciudadanía a través de redes sociales y de whatsapp.</t>
  </si>
  <si>
    <t>Captura de pantalla de las atenciones realizadas</t>
  </si>
  <si>
    <t>PAO-2025-140</t>
  </si>
  <si>
    <t>Solicitar a la Oficina de Comunicaciones la publicación de la información de la cual es responsable el proceso Servicio a la Ciudadanía y hacer seguimiento a su correcta publicación de acuerdo con la circular 042 de 2023</t>
  </si>
  <si>
    <t>Publicar la información actualizada en la página web de la entidad</t>
  </si>
  <si>
    <t>PAO-2025-141</t>
  </si>
  <si>
    <t>Socializar los pasos y canales para interponer denuncias de corrupción en la entidad</t>
  </si>
  <si>
    <t>Campaña socializada por email y página web</t>
  </si>
  <si>
    <t>Pieza informativa sobre las denuncias de corrupción en la entidad 
Pantallazo socialización página web y correo electrónico</t>
  </si>
  <si>
    <t>PAO-2025-142</t>
  </si>
  <si>
    <t>Realizar un informe semestral sobre la priorización de atención de personas en condición de discapacidad en los puntos de atención de la entidad</t>
  </si>
  <si>
    <t>1 informe semestral</t>
  </si>
  <si>
    <t>Informes de seguimiento  semestral</t>
  </si>
  <si>
    <t>PAO-2025-143</t>
  </si>
  <si>
    <t>Realizar acciones relacionadas a la implementación y seguimiento del Modelo Distrital de Relacionamiento Integral con la Ciudadanía - Politica Servicio a la Ciudadanía</t>
  </si>
  <si>
    <t xml:space="preserve">Acciones implementadas
Seguimientos realizados </t>
  </si>
  <si>
    <t>Listados de asistencia o actas de reunión o documentos asociados al Modelo Distrital de Relacionamiento Integral con la Ciudadanía</t>
  </si>
  <si>
    <t>PAO-2025-144</t>
  </si>
  <si>
    <t>Realizar un informe semestral sobre las buenas prácticas implementadas en el proceso Servicio a la Ciudadanía en la vigencia 2025</t>
  </si>
  <si>
    <t>A lo largo de este trimestre, se da cumplimiento con la meta establecida de atención del 100% en el diseño  de las piezas comunicativas solicitadas. Las actividades de diseño fueron ejecutadas de manera eficiente, adaptando los mensajes a diferentes segmentos de la audiencia, y contribuyendo significativamente a la visibilidad y promoción de la gestión institucional a través de diversos canales y tipos de piezas comunicativas.</t>
  </si>
  <si>
    <t>Matriz de Diseño OAC Enero - Marzo 2025</t>
  </si>
  <si>
    <t>Se encuentra pendiente realizar los seguimientos restantes durante la vigencia 2025, en cada trimestre</t>
  </si>
  <si>
    <t>NO se presentaron limitantes para este seguimiento en el primer trimestre.</t>
  </si>
  <si>
    <t>Durante el primer trimestre de 2025, la OAC cumplió con su participación en las ferias de servicios GEB, dirigidas a poblaciones vulnerables de diferentes localidades, brindando atención integral a los participantes, asegurando la visibilidad institucional y la difusión de los servicios del IDIPRON a través de una planificación estratégica de publicaciones en medios de difusión. Se ejecutaron actividades de difusión y las reuniones de seguimiento con el Grupo de Energía de Bogotá para garantizar el éxito de las ferias y el impacto positivo en la comunidad. Se cumplió con el cronograma y se logró mantener una comunicación efectiva con los diversos públicos. Debido a las particularidades del Instituto el cronograma se ajustó para ser gestionado de forma bimestral.</t>
  </si>
  <si>
    <t>CRONOGRAMA GEB- IDIPRON BIMESTRE I-2025</t>
  </si>
  <si>
    <t>Los seguimientos se realizan de forma trimestral a partir del 2 trimestre de la vigencia 2025, sin embargo la ejecución de la actividad se inicia en el primer trimestre del 2025.</t>
  </si>
  <si>
    <t>Fecha</t>
  </si>
  <si>
    <t>Cambios</t>
  </si>
  <si>
    <t>Justificación</t>
  </si>
  <si>
    <t>Tipo de plan</t>
  </si>
  <si>
    <t>Formulación plan de acción 2025</t>
  </si>
  <si>
    <t>Se formula el plan de acción institucional para la vigencia 2025</t>
  </si>
  <si>
    <t>Todos los procesos</t>
  </si>
  <si>
    <t>Plan de Acción
Plan Operativo</t>
  </si>
  <si>
    <t>PERSPECTIVA</t>
  </si>
  <si>
    <t>OBJETIVOS</t>
  </si>
  <si>
    <t>INICIATIVAS</t>
  </si>
  <si>
    <t>DEFINICION DE INICIATIVA</t>
  </si>
  <si>
    <t>CRITERIOS DE CALIDAD</t>
  </si>
  <si>
    <t>TEMA / CATEGORIA</t>
  </si>
  <si>
    <t>COMPONENTES PTEP</t>
  </si>
  <si>
    <t>POLITICAS PLAN DE ADECUACIÓN</t>
  </si>
  <si>
    <t>PROCESO</t>
  </si>
  <si>
    <t>SIGLA</t>
  </si>
  <si>
    <t>GERENCIA</t>
  </si>
  <si>
    <t>SUBDIRECCIÓN / OFICINA</t>
  </si>
  <si>
    <t>ESTADO VALIDACIÓN OAP</t>
  </si>
  <si>
    <t>PLAN SECTORIAL</t>
  </si>
  <si>
    <t>1. Consolidar acciones de atención intersectorial para poblaciones en formas extremas de exclusión</t>
  </si>
  <si>
    <t>1.1 Modelo de atención distrital para la atención de las formas extremas de exclusión</t>
  </si>
  <si>
    <t xml:space="preserve">1.1. Carta de navegación que permita el desarrollo de acciones basadas en la identificación, caracterización y perfilamiento de la población en extrema exclusión para la construcción de rutas y estrategias de acuerdo a las realidades territoriales en procesos que permitan seguimiento. </t>
  </si>
  <si>
    <t>1.1. Formulación del modelo
Validación del documento
Ruta de implementación</t>
  </si>
  <si>
    <t>Validado</t>
  </si>
  <si>
    <t>Política para la Gestión del Conflicto de Intereses</t>
  </si>
  <si>
    <t>Observaciones por correo</t>
  </si>
  <si>
    <t>3. Consolidar un sistema de registro parametrizado para la población en formas extremas de exclusión.</t>
  </si>
  <si>
    <t xml:space="preserve">2.2 Desarrollar estrategias para la implantación de capacidades en los AJ del IDIPRON para su inclusión social y productiva. </t>
  </si>
  <si>
    <t>2.2. Consiste en la gestión para hacer efectivas las estrategias que garanticen  la implantación de capacidades en adolescencia y juventud para generar oportunidades para su desarrollo socioeconómico.</t>
  </si>
  <si>
    <t>2.2. Verificación de criterios de AJ postulados
Vinculación de AJ a las estrategias 
Estrategias desarrolladas por los AJ 
Evaluación y seguimiento al egreso</t>
  </si>
  <si>
    <t>No presenta avances</t>
  </si>
  <si>
    <t>3.1 Instrumento de seguimiento a la atención interinstitucional de las formas extremas de exclusión.</t>
  </si>
  <si>
    <t>3.1. Herramienta que permita consolidar la trazabilidad de los procesos de atención para el análisis de los avances o resultados garantizando la constinuidad de los procesos.</t>
  </si>
  <si>
    <t xml:space="preserve">3.1. Requerimientos funcionales para el desarrollo tecnológico
Priorización de desarrollos tecnológicos
Realización de desarrollos
Producción de los desarrollos tecnológicos </t>
  </si>
  <si>
    <t>3.2 Herramienta tecnológica para la sistematización y parametrización de las variables del modelo.</t>
  </si>
  <si>
    <t xml:space="preserve">3.2. Herramienta de registro de la información de ingreso de la población que permita definir los factores de riesgo o tipo de emergencia para definir las prioridades de atención de las formas xtremas de exclusión. </t>
  </si>
  <si>
    <t xml:space="preserve">3.2. Requerimientos funcionales para el desarrollo tecnológico
Priorización de desarrollos tecnológicos
Realización de desarrollos
Producción de los desarrollos tecnológicos </t>
  </si>
  <si>
    <t>Política de la Gestión de la Información Estadística</t>
  </si>
  <si>
    <t>4.2 Promover la participación de la población beneficiaria en actividades investigativas, preventivas, de protección y de atención relacionadas con la cultura ambiental.</t>
  </si>
  <si>
    <t>4.2. Son las acciones tendientes a dar cumplimiento normativo ambiental y sensibilización a La población beneficiaria frente a estrategias participativas de desarrollo ambiental sostenible</t>
  </si>
  <si>
    <t>4.2. Formulación y seguimiento de las estrategias de gestión ambiental (Manejo de estructuras ecológicas de la ciudad, uso eficiente del agua, uso eficiente de la energía y practicas sostenibles)</t>
  </si>
  <si>
    <t>Política de Gestión Documental</t>
  </si>
  <si>
    <t>GDO</t>
  </si>
  <si>
    <t>11. Implementar un sistema de seguimiento y monitoreo al modelo de atención de las poblaciones en formas extremas de exclusión.</t>
  </si>
  <si>
    <t>N.A</t>
  </si>
  <si>
    <t>7.1 Fortalecer la comunicación interna de IDIPRON para la promoción de la imagen institucional.</t>
  </si>
  <si>
    <t>7.1. Implica la formulación, ejecución y seguimiento de la política de comunicaciones a nivel interno de la Entidad</t>
  </si>
  <si>
    <t>7.1. Actualización de la política y estrategia de comunicaciones
Ejecución del plan de trabajo definido para comunicaciones
Seguimiento al plan de trabajo</t>
  </si>
  <si>
    <t>Gestión Documental</t>
  </si>
  <si>
    <t xml:space="preserve">11.1 Ruta distrital de seguimiento para la inclusión y toma de decisiones. </t>
  </si>
  <si>
    <t xml:space="preserve">11.1. Construcción de instrumentos de monitoreo que permitan medir los resultados y el impacto del modelo de atención distrital para la toma de decisiones </t>
  </si>
  <si>
    <t xml:space="preserve">11.1. Documento técnico
Sistema de organización de datos
Evaluación de resultados conforme al documento técnico.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</si>
</sst>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9" x14ac:knownFonts="1">
    <font>
      <sz val="11"/>
      <color theme="1"/>
      <name val="Calibri"/>
      <family val="2"/>
      <scheme val="minor"/>
    </font>
    <font>
      <sz val="11"/>
      <color theme="1"/>
      <name val="Calibri"/>
      <family val="2"/>
      <scheme val="minor"/>
    </font>
    <font>
      <sz val="12"/>
      <color rgb="FF000000"/>
      <name val="Arial"/>
      <family val="2"/>
    </font>
    <font>
      <i/>
      <sz val="12"/>
      <color rgb="FF808080"/>
      <name val="Arial"/>
      <family val="2"/>
    </font>
    <font>
      <sz val="10"/>
      <color rgb="FF000000"/>
      <name val="Arial"/>
      <family val="2"/>
    </font>
    <font>
      <b/>
      <sz val="9"/>
      <color indexed="81"/>
      <name val="Tahoma"/>
      <family val="2"/>
    </font>
    <font>
      <sz val="9"/>
      <color indexed="81"/>
      <name val="Tahoma"/>
      <family val="2"/>
    </font>
    <font>
      <sz val="14"/>
      <color rgb="FF000000"/>
      <name val="Arial"/>
      <family val="2"/>
    </font>
    <font>
      <sz val="8"/>
      <name val="Calibri"/>
      <family val="2"/>
      <scheme val="minor"/>
    </font>
    <font>
      <b/>
      <sz val="16"/>
      <color theme="0"/>
      <name val="Arial"/>
      <family val="2"/>
    </font>
    <font>
      <sz val="16"/>
      <color theme="0"/>
      <name val="Arial"/>
      <family val="2"/>
    </font>
    <font>
      <b/>
      <sz val="8"/>
      <color rgb="FF000000"/>
      <name val="Times New Roman"/>
      <family val="1"/>
    </font>
    <font>
      <b/>
      <sz val="10"/>
      <color rgb="FF000000"/>
      <name val="Times New Roman"/>
      <family val="1"/>
    </font>
    <font>
      <b/>
      <sz val="10"/>
      <name val="Times New Roman"/>
      <family val="1"/>
    </font>
    <font>
      <b/>
      <sz val="14"/>
      <color theme="0"/>
      <name val="Arial"/>
      <family val="2"/>
    </font>
    <font>
      <sz val="14"/>
      <name val="Arial"/>
      <family val="2"/>
    </font>
    <font>
      <sz val="10"/>
      <name val="Arial"/>
      <family val="2"/>
    </font>
    <font>
      <sz val="10"/>
      <color theme="1"/>
      <name val="Arial"/>
      <family val="2"/>
    </font>
    <font>
      <sz val="16"/>
      <name val="Arial"/>
      <family val="2"/>
    </font>
    <font>
      <sz val="10"/>
      <name val="Calibri"/>
      <family val="2"/>
      <scheme val="minor"/>
    </font>
    <font>
      <sz val="10"/>
      <color theme="1"/>
      <name val="Calibri"/>
      <family val="2"/>
      <scheme val="minor"/>
    </font>
    <font>
      <b/>
      <sz val="12"/>
      <color theme="0"/>
      <name val="Arial"/>
      <family val="2"/>
    </font>
    <font>
      <b/>
      <sz val="16"/>
      <color theme="0"/>
      <name val="Times New Roman"/>
      <family val="1"/>
    </font>
    <font>
      <b/>
      <sz val="20"/>
      <color theme="0"/>
      <name val="Times New Roman"/>
      <family val="1"/>
    </font>
    <font>
      <b/>
      <sz val="14"/>
      <color theme="0"/>
      <name val="Times New Roman"/>
      <family val="1"/>
    </font>
    <font>
      <b/>
      <sz val="22"/>
      <color theme="0"/>
      <name val="Times New Roman"/>
      <family val="1"/>
    </font>
    <font>
      <b/>
      <sz val="11"/>
      <color theme="1"/>
      <name val="Calibri"/>
      <family val="2"/>
      <scheme val="minor"/>
    </font>
    <font>
      <b/>
      <sz val="10"/>
      <color theme="0"/>
      <name val="Arial"/>
      <family val="2"/>
    </font>
    <font>
      <sz val="10"/>
      <color theme="0"/>
      <name val="Arial"/>
      <family val="2"/>
    </font>
  </fonts>
  <fills count="17">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5" tint="-0.499984740745262"/>
        <bgColor rgb="FFFFFFFF"/>
      </patternFill>
    </fill>
    <fill>
      <patternFill patternType="solid">
        <fgColor theme="5" tint="0.79998168889431442"/>
        <bgColor rgb="FF000000"/>
      </patternFill>
    </fill>
    <fill>
      <patternFill patternType="solid">
        <fgColor theme="5" tint="0.79998168889431442"/>
        <bgColor indexed="64"/>
      </patternFill>
    </fill>
    <fill>
      <patternFill patternType="solid">
        <fgColor theme="5" tint="-0.249977111117893"/>
        <bgColor rgb="FF000000"/>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249977111117893"/>
        <bgColor rgb="FFFFFFFF"/>
      </patternFill>
    </fill>
    <fill>
      <patternFill patternType="solid">
        <fgColor theme="5" tint="0.39997558519241921"/>
        <bgColor rgb="FF000000"/>
      </patternFill>
    </fill>
    <fill>
      <patternFill patternType="solid">
        <fgColor theme="5" tint="0.59999389629810485"/>
        <bgColor rgb="FFFFFFFF"/>
      </patternFill>
    </fill>
    <fill>
      <patternFill patternType="solid">
        <fgColor theme="5" tint="0.59999389629810485"/>
        <bgColor rgb="FF000000"/>
      </patternFill>
    </fill>
    <fill>
      <patternFill patternType="solid">
        <fgColor theme="5" tint="0.79998168889431442"/>
        <bgColor rgb="FFFFFFFF"/>
      </patternFill>
    </fill>
    <fill>
      <patternFill patternType="solid">
        <fgColor theme="9" tint="-0.499984740745262"/>
        <bgColor indexed="64"/>
      </patternFill>
    </fill>
    <fill>
      <patternFill patternType="solid">
        <fgColor theme="7"/>
        <bgColor rgb="FF000000"/>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medium">
        <color theme="5" tint="-0.249977111117893"/>
      </bottom>
      <diagonal/>
    </border>
    <border>
      <left style="medium">
        <color theme="5" tint="-0.249977111117893"/>
      </left>
      <right style="medium">
        <color theme="5" tint="-0.249977111117893"/>
      </right>
      <top style="medium">
        <color theme="5" tint="-0.249977111117893"/>
      </top>
      <bottom style="medium">
        <color theme="5" tint="-0.249977111117893"/>
      </bottom>
      <diagonal/>
    </border>
    <border>
      <left/>
      <right/>
      <top style="medium">
        <color theme="5" tint="-0.249977111117893"/>
      </top>
      <bottom/>
      <diagonal/>
    </border>
    <border>
      <left style="medium">
        <color theme="5" tint="-0.249977111117893"/>
      </left>
      <right/>
      <top style="medium">
        <color theme="5" tint="-0.249977111117893"/>
      </top>
      <bottom style="medium">
        <color theme="5" tint="-0.249977111117893"/>
      </bottom>
      <diagonal/>
    </border>
    <border>
      <left style="medium">
        <color theme="5" tint="-0.249977111117893"/>
      </left>
      <right style="medium">
        <color theme="5" tint="-0.249977111117893"/>
      </right>
      <top style="medium">
        <color theme="5" tint="-0.249977111117893"/>
      </top>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indexed="64"/>
      </left>
      <right style="thin">
        <color indexed="64"/>
      </right>
      <top/>
      <bottom/>
      <diagonal/>
    </border>
  </borders>
  <cellStyleXfs count="3">
    <xf numFmtId="0" fontId="0" fillId="0" borderId="0"/>
    <xf numFmtId="9" fontId="1" fillId="0" borderId="0" applyFont="0" applyFill="0" applyBorder="0" applyAlignment="0" applyProtection="0"/>
    <xf numFmtId="0" fontId="4" fillId="0" borderId="0" applyNumberFormat="0" applyBorder="0" applyProtection="0"/>
  </cellStyleXfs>
  <cellXfs count="152">
    <xf numFmtId="0" fontId="0" fillId="0" borderId="0" xfId="0"/>
    <xf numFmtId="0" fontId="12" fillId="0" borderId="1" xfId="0" applyFont="1" applyBorder="1" applyAlignment="1">
      <alignment vertical="center"/>
    </xf>
    <xf numFmtId="0" fontId="0" fillId="3" borderId="0" xfId="0" applyFill="1"/>
    <xf numFmtId="0" fontId="12" fillId="0" borderId="1" xfId="0" applyFont="1" applyBorder="1" applyAlignment="1">
      <alignment vertical="center" wrapText="1"/>
    </xf>
    <xf numFmtId="0" fontId="0" fillId="3" borderId="0" xfId="0" applyFill="1" applyAlignment="1">
      <alignment horizontal="center" vertical="center"/>
    </xf>
    <xf numFmtId="0" fontId="0" fillId="0" borderId="2" xfId="0" applyBorder="1"/>
    <xf numFmtId="0" fontId="0" fillId="0" borderId="1" xfId="0" applyBorder="1"/>
    <xf numFmtId="0" fontId="1" fillId="3" borderId="0" xfId="0" applyFont="1" applyFill="1"/>
    <xf numFmtId="0" fontId="0" fillId="3" borderId="11" xfId="0" applyFill="1" applyBorder="1"/>
    <xf numFmtId="0" fontId="14" fillId="7" borderId="13" xfId="0" applyFont="1" applyFill="1" applyBorder="1" applyAlignment="1">
      <alignment horizontal="left" vertical="center" wrapText="1"/>
    </xf>
    <xf numFmtId="14" fontId="15" fillId="2" borderId="12" xfId="0" applyNumberFormat="1" applyFont="1" applyFill="1" applyBorder="1" applyAlignment="1">
      <alignment vertical="center" wrapText="1"/>
    </xf>
    <xf numFmtId="0" fontId="14" fillId="7" borderId="12" xfId="0" applyFont="1" applyFill="1" applyBorder="1" applyAlignment="1">
      <alignment horizontal="left" vertical="center" wrapText="1"/>
    </xf>
    <xf numFmtId="1" fontId="15" fillId="2" borderId="12" xfId="0" applyNumberFormat="1" applyFont="1" applyFill="1" applyBorder="1" applyAlignment="1">
      <alignment vertical="center" wrapText="1"/>
    </xf>
    <xf numFmtId="1" fontId="15" fillId="2" borderId="13" xfId="0" applyNumberFormat="1" applyFont="1" applyFill="1" applyBorder="1" applyAlignment="1">
      <alignment vertical="center" wrapText="1"/>
    </xf>
    <xf numFmtId="0" fontId="14" fillId="7" borderId="14" xfId="0" applyFont="1" applyFill="1" applyBorder="1" applyAlignment="1">
      <alignment horizontal="left" vertical="center" wrapText="1"/>
    </xf>
    <xf numFmtId="1" fontId="15" fillId="2" borderId="15" xfId="0" applyNumberFormat="1" applyFont="1" applyFill="1" applyBorder="1" applyAlignment="1">
      <alignment vertical="center" wrapText="1"/>
    </xf>
    <xf numFmtId="0" fontId="0" fillId="3" borderId="13" xfId="0" applyFill="1" applyBorder="1"/>
    <xf numFmtId="9" fontId="10" fillId="13" borderId="16" xfId="0" applyNumberFormat="1" applyFont="1" applyFill="1" applyBorder="1" applyAlignment="1">
      <alignment horizontal="center" vertical="center" wrapText="1"/>
    </xf>
    <xf numFmtId="1" fontId="10" fillId="13" borderId="16" xfId="0" applyNumberFormat="1" applyFont="1" applyFill="1" applyBorder="1" applyAlignment="1">
      <alignment horizontal="center" vertical="center" wrapText="1"/>
    </xf>
    <xf numFmtId="0" fontId="23" fillId="9" borderId="16" xfId="0" applyFont="1" applyFill="1" applyBorder="1" applyAlignment="1">
      <alignment horizontal="center" vertical="center" wrapText="1"/>
    </xf>
    <xf numFmtId="0" fontId="23" fillId="9" borderId="16" xfId="0" applyFont="1" applyFill="1" applyBorder="1" applyAlignment="1">
      <alignment horizontal="center" vertical="center" textRotation="90" wrapText="1"/>
    </xf>
    <xf numFmtId="0" fontId="23" fillId="9" borderId="19" xfId="0" applyFont="1" applyFill="1" applyBorder="1" applyAlignment="1">
      <alignment horizontal="center" vertical="center" wrapText="1"/>
    </xf>
    <xf numFmtId="0" fontId="23" fillId="9" borderId="20" xfId="0" applyFont="1" applyFill="1" applyBorder="1" applyAlignment="1">
      <alignment horizontal="center" vertical="center" wrapText="1"/>
    </xf>
    <xf numFmtId="0" fontId="23" fillId="9" borderId="17" xfId="0" applyFont="1" applyFill="1" applyBorder="1" applyAlignment="1">
      <alignment horizontal="center" vertical="center" wrapText="1"/>
    </xf>
    <xf numFmtId="0" fontId="21" fillId="8" borderId="16" xfId="0" applyFont="1" applyFill="1" applyBorder="1" applyAlignment="1">
      <alignment horizontal="center" vertical="center"/>
    </xf>
    <xf numFmtId="0" fontId="4" fillId="14" borderId="16" xfId="2" applyFill="1" applyBorder="1" applyAlignment="1" applyProtection="1">
      <alignment horizontal="center" vertical="center" wrapText="1"/>
    </xf>
    <xf numFmtId="14" fontId="4" fillId="14" borderId="16" xfId="2" applyNumberFormat="1" applyFill="1" applyBorder="1" applyAlignment="1" applyProtection="1">
      <alignment horizontal="center" vertical="center" wrapText="1"/>
    </xf>
    <xf numFmtId="0" fontId="20" fillId="6" borderId="16" xfId="0" applyFont="1" applyFill="1" applyBorder="1" applyAlignment="1">
      <alignment horizontal="center" vertical="center"/>
    </xf>
    <xf numFmtId="14" fontId="20" fillId="6" borderId="16" xfId="0" applyNumberFormat="1" applyFont="1" applyFill="1" applyBorder="1" applyAlignment="1">
      <alignment horizontal="center" vertical="center"/>
    </xf>
    <xf numFmtId="0" fontId="20" fillId="6" borderId="16" xfId="0" applyFont="1" applyFill="1" applyBorder="1" applyAlignment="1">
      <alignment horizontal="center" vertical="center" wrapText="1"/>
    </xf>
    <xf numFmtId="0" fontId="18" fillId="6" borderId="16" xfId="0" applyFont="1" applyFill="1" applyBorder="1" applyAlignment="1">
      <alignment horizontal="center" vertical="center"/>
    </xf>
    <xf numFmtId="0" fontId="17" fillId="6" borderId="16" xfId="0" applyFont="1" applyFill="1" applyBorder="1" applyAlignment="1">
      <alignment horizontal="center" vertical="center" wrapText="1"/>
    </xf>
    <xf numFmtId="0" fontId="4" fillId="6" borderId="16" xfId="0" applyFont="1" applyFill="1" applyBorder="1" applyAlignment="1">
      <alignment horizontal="center" vertical="center" wrapText="1"/>
    </xf>
    <xf numFmtId="0" fontId="17" fillId="6" borderId="16" xfId="0" applyFont="1" applyFill="1" applyBorder="1" applyAlignment="1">
      <alignment horizontal="center" vertical="center"/>
    </xf>
    <xf numFmtId="9" fontId="4" fillId="6" borderId="16" xfId="0" applyNumberFormat="1" applyFont="1" applyFill="1" applyBorder="1" applyAlignment="1">
      <alignment horizontal="center" vertical="center" wrapText="1"/>
    </xf>
    <xf numFmtId="0" fontId="16" fillId="6" borderId="16" xfId="0" applyFont="1" applyFill="1" applyBorder="1" applyAlignment="1">
      <alignment horizontal="center" vertical="center" wrapText="1"/>
    </xf>
    <xf numFmtId="14" fontId="4" fillId="6" borderId="16" xfId="0" applyNumberFormat="1" applyFont="1" applyFill="1" applyBorder="1" applyAlignment="1">
      <alignment horizontal="center" vertical="center" wrapText="1"/>
    </xf>
    <xf numFmtId="9" fontId="17" fillId="6" borderId="16" xfId="0" applyNumberFormat="1" applyFont="1" applyFill="1" applyBorder="1" applyAlignment="1">
      <alignment horizontal="center" vertical="center"/>
    </xf>
    <xf numFmtId="0" fontId="16" fillId="5" borderId="16" xfId="0" applyFont="1" applyFill="1" applyBorder="1" applyAlignment="1">
      <alignment horizontal="center" vertical="center" wrapText="1"/>
    </xf>
    <xf numFmtId="9" fontId="16" fillId="5" borderId="16" xfId="1" applyFont="1" applyFill="1" applyBorder="1" applyAlignment="1" applyProtection="1">
      <alignment horizontal="center" vertical="center" wrapText="1"/>
    </xf>
    <xf numFmtId="1" fontId="4" fillId="5" borderId="16" xfId="0" applyNumberFormat="1" applyFont="1" applyFill="1" applyBorder="1" applyAlignment="1">
      <alignment horizontal="center" vertical="center" wrapText="1"/>
    </xf>
    <xf numFmtId="9" fontId="4" fillId="5" borderId="16" xfId="0" applyNumberFormat="1" applyFont="1" applyFill="1" applyBorder="1" applyAlignment="1">
      <alignment horizontal="center" vertical="center" wrapText="1"/>
    </xf>
    <xf numFmtId="0" fontId="3" fillId="5" borderId="16" xfId="0" applyFont="1" applyFill="1" applyBorder="1" applyAlignment="1">
      <alignment vertical="center" wrapText="1"/>
    </xf>
    <xf numFmtId="9" fontId="2" fillId="5" borderId="16" xfId="0" applyNumberFormat="1" applyFont="1" applyFill="1" applyBorder="1" applyAlignment="1">
      <alignment horizontal="center" vertical="center" wrapText="1"/>
    </xf>
    <xf numFmtId="14" fontId="16" fillId="6" borderId="16" xfId="0" applyNumberFormat="1" applyFont="1" applyFill="1" applyBorder="1" applyAlignment="1">
      <alignment horizontal="center" vertical="center" wrapText="1"/>
    </xf>
    <xf numFmtId="0" fontId="16" fillId="6" borderId="16" xfId="0" applyFont="1" applyFill="1" applyBorder="1" applyAlignment="1">
      <alignment horizontal="center" vertical="center"/>
    </xf>
    <xf numFmtId="9" fontId="16" fillId="6" borderId="16" xfId="0" applyNumberFormat="1" applyFont="1" applyFill="1" applyBorder="1" applyAlignment="1">
      <alignment horizontal="center" vertical="center"/>
    </xf>
    <xf numFmtId="9" fontId="16" fillId="6" borderId="16" xfId="0" applyNumberFormat="1" applyFont="1" applyFill="1" applyBorder="1" applyAlignment="1">
      <alignment horizontal="center" vertical="center" wrapText="1"/>
    </xf>
    <xf numFmtId="0" fontId="4" fillId="5" borderId="16" xfId="0" applyFont="1" applyFill="1" applyBorder="1" applyAlignment="1">
      <alignment horizontal="center" vertical="center" wrapText="1"/>
    </xf>
    <xf numFmtId="9" fontId="4" fillId="6" borderId="16" xfId="1" applyFont="1" applyFill="1" applyBorder="1" applyAlignment="1" applyProtection="1">
      <alignment horizontal="center" vertical="center" wrapText="1"/>
    </xf>
    <xf numFmtId="9" fontId="17" fillId="6" borderId="16" xfId="1" applyFont="1" applyFill="1" applyBorder="1" applyAlignment="1" applyProtection="1">
      <alignment horizontal="center" vertical="center"/>
    </xf>
    <xf numFmtId="9" fontId="17" fillId="6" borderId="16" xfId="0" applyNumberFormat="1" applyFont="1" applyFill="1" applyBorder="1"/>
    <xf numFmtId="0" fontId="0" fillId="6" borderId="16" xfId="0" applyFill="1" applyBorder="1"/>
    <xf numFmtId="14" fontId="4" fillId="14" borderId="16" xfId="0" applyNumberFormat="1" applyFont="1" applyFill="1" applyBorder="1" applyAlignment="1">
      <alignment horizontal="center" vertical="center" wrapText="1"/>
    </xf>
    <xf numFmtId="0" fontId="16" fillId="6" borderId="16" xfId="0" applyFont="1" applyFill="1" applyBorder="1" applyAlignment="1">
      <alignment vertical="center" wrapText="1"/>
    </xf>
    <xf numFmtId="0" fontId="16" fillId="6" borderId="16" xfId="0" applyFont="1" applyFill="1" applyBorder="1" applyAlignment="1">
      <alignment horizontal="left" vertical="center" wrapText="1"/>
    </xf>
    <xf numFmtId="9" fontId="15" fillId="6" borderId="16" xfId="1" applyFont="1" applyFill="1" applyBorder="1" applyAlignment="1" applyProtection="1">
      <alignment horizontal="center" vertical="center" wrapText="1"/>
    </xf>
    <xf numFmtId="0" fontId="15" fillId="5" borderId="16" xfId="0" applyFont="1" applyFill="1" applyBorder="1" applyAlignment="1">
      <alignment horizontal="center" vertical="center" wrapText="1"/>
    </xf>
    <xf numFmtId="9" fontId="7" fillId="5" borderId="16" xfId="0" applyNumberFormat="1" applyFont="1" applyFill="1" applyBorder="1" applyAlignment="1">
      <alignment horizontal="center" vertical="center" wrapText="1"/>
    </xf>
    <xf numFmtId="9" fontId="15" fillId="6" borderId="16" xfId="0" applyNumberFormat="1" applyFont="1" applyFill="1" applyBorder="1" applyAlignment="1">
      <alignment horizontal="center" vertical="center" wrapText="1"/>
    </xf>
    <xf numFmtId="164" fontId="16" fillId="6" borderId="16" xfId="0" applyNumberFormat="1" applyFont="1" applyFill="1" applyBorder="1" applyAlignment="1">
      <alignment horizontal="center" vertical="center" wrapText="1"/>
    </xf>
    <xf numFmtId="0" fontId="19" fillId="6" borderId="16" xfId="0" applyFont="1" applyFill="1" applyBorder="1" applyAlignment="1">
      <alignment horizontal="center" vertical="center"/>
    </xf>
    <xf numFmtId="0" fontId="26" fillId="0" borderId="0" xfId="0" applyFont="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27" fillId="15" borderId="1" xfId="0" applyFont="1" applyFill="1" applyBorder="1" applyAlignment="1">
      <alignment horizontal="center" vertical="center" wrapText="1"/>
    </xf>
    <xf numFmtId="0" fontId="0" fillId="0" borderId="0" xfId="0" applyAlignment="1">
      <alignment horizontal="center" vertical="center" wrapText="1"/>
    </xf>
    <xf numFmtId="0" fontId="26" fillId="0" borderId="1" xfId="0" applyFont="1" applyBorder="1" applyAlignment="1">
      <alignment horizontal="center" vertical="center"/>
    </xf>
    <xf numFmtId="0" fontId="0" fillId="0" borderId="1" xfId="0" applyBorder="1" applyAlignment="1">
      <alignment wrapText="1"/>
    </xf>
    <xf numFmtId="0" fontId="0" fillId="0" borderId="1" xfId="0" applyBorder="1" applyAlignment="1">
      <alignment horizontal="left" vertical="center" wrapText="1"/>
    </xf>
    <xf numFmtId="0" fontId="0" fillId="0" borderId="23" xfId="0" applyBorder="1" applyAlignment="1">
      <alignment horizontal="center" vertical="center" wrapText="1"/>
    </xf>
    <xf numFmtId="0" fontId="26" fillId="0" borderId="0" xfId="0" applyFont="1" applyAlignment="1">
      <alignment horizontal="center" vertical="center" wrapText="1"/>
    </xf>
    <xf numFmtId="9" fontId="16" fillId="6" borderId="16" xfId="1" applyFont="1" applyFill="1" applyBorder="1" applyAlignment="1" applyProtection="1">
      <alignment horizontal="center" vertical="center" wrapText="1"/>
    </xf>
    <xf numFmtId="165" fontId="16" fillId="5" borderId="16" xfId="0" applyNumberFormat="1" applyFont="1" applyFill="1" applyBorder="1" applyAlignment="1">
      <alignment horizontal="center" vertical="center" wrapText="1"/>
    </xf>
    <xf numFmtId="9" fontId="16" fillId="6" borderId="16" xfId="1" applyFont="1" applyFill="1" applyBorder="1" applyAlignment="1">
      <alignment horizontal="center" vertical="center" wrapText="1"/>
    </xf>
    <xf numFmtId="164" fontId="16" fillId="6" borderId="16" xfId="1" applyNumberFormat="1" applyFont="1" applyFill="1" applyBorder="1" applyAlignment="1" applyProtection="1">
      <alignment horizontal="center" vertical="center" wrapText="1"/>
    </xf>
    <xf numFmtId="9" fontId="16" fillId="5" borderId="16" xfId="0" applyNumberFormat="1" applyFont="1" applyFill="1" applyBorder="1" applyAlignment="1">
      <alignment horizontal="center" vertical="center" wrapText="1"/>
    </xf>
    <xf numFmtId="9" fontId="4" fillId="6" borderId="16" xfId="1" applyFont="1" applyFill="1" applyBorder="1" applyAlignment="1">
      <alignment horizontal="center" vertical="center" wrapText="1"/>
    </xf>
    <xf numFmtId="9" fontId="16" fillId="5" borderId="16" xfId="1" applyFont="1" applyFill="1" applyBorder="1" applyAlignment="1">
      <alignment horizontal="center" vertical="center" wrapText="1"/>
    </xf>
    <xf numFmtId="9" fontId="17" fillId="6" borderId="16" xfId="1" applyFont="1" applyFill="1" applyBorder="1" applyAlignment="1">
      <alignment horizontal="center" vertical="center"/>
    </xf>
    <xf numFmtId="9" fontId="28" fillId="13" borderId="16" xfId="0" applyNumberFormat="1" applyFont="1" applyFill="1" applyBorder="1" applyAlignment="1">
      <alignment horizontal="center" vertical="center" wrapText="1"/>
    </xf>
    <xf numFmtId="1" fontId="28" fillId="13" borderId="16" xfId="0" applyNumberFormat="1" applyFont="1" applyFill="1" applyBorder="1" applyAlignment="1">
      <alignment horizontal="center" vertical="center" wrapText="1"/>
    </xf>
    <xf numFmtId="9" fontId="28" fillId="13" borderId="16" xfId="1" applyFont="1" applyFill="1" applyBorder="1" applyAlignment="1">
      <alignment horizontal="center" vertical="center" wrapText="1"/>
    </xf>
    <xf numFmtId="9" fontId="15" fillId="5" borderId="16" xfId="0" applyNumberFormat="1" applyFont="1" applyFill="1" applyBorder="1" applyAlignment="1">
      <alignment horizontal="center" vertical="center" wrapText="1"/>
    </xf>
    <xf numFmtId="0" fontId="16" fillId="16" borderId="16" xfId="0" applyFont="1" applyFill="1" applyBorder="1" applyAlignment="1">
      <alignment horizontal="center" vertical="center" wrapText="1"/>
    </xf>
    <xf numFmtId="0" fontId="15" fillId="16" borderId="16" xfId="0" applyFont="1" applyFill="1" applyBorder="1" applyAlignment="1">
      <alignment horizontal="center" vertical="center" wrapText="1"/>
    </xf>
    <xf numFmtId="9" fontId="16" fillId="16" borderId="16" xfId="1" applyFont="1" applyFill="1" applyBorder="1" applyAlignment="1" applyProtection="1">
      <alignment horizontal="center" vertical="center" wrapText="1"/>
    </xf>
    <xf numFmtId="9" fontId="28" fillId="13" borderId="19" xfId="1" applyFont="1" applyFill="1" applyBorder="1" applyAlignment="1">
      <alignment horizontal="center" vertical="center" wrapText="1"/>
    </xf>
    <xf numFmtId="9" fontId="28" fillId="13" borderId="20" xfId="1" applyFont="1" applyFill="1" applyBorder="1" applyAlignment="1">
      <alignment horizontal="center" vertical="center" wrapText="1"/>
    </xf>
    <xf numFmtId="9" fontId="28" fillId="13" borderId="17" xfId="1" applyFont="1" applyFill="1" applyBorder="1" applyAlignment="1">
      <alignment horizontal="center" vertical="center" wrapText="1"/>
    </xf>
    <xf numFmtId="0" fontId="23" fillId="13" borderId="16"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2" xfId="0" applyFont="1" applyBorder="1" applyAlignment="1">
      <alignment horizontal="center" vertical="center"/>
    </xf>
    <xf numFmtId="49" fontId="13" fillId="0" borderId="4" xfId="0" applyNumberFormat="1" applyFont="1" applyBorder="1" applyAlignment="1">
      <alignment horizontal="center" vertical="center"/>
    </xf>
    <xf numFmtId="49" fontId="13" fillId="0" borderId="2" xfId="0" applyNumberFormat="1" applyFont="1" applyBorder="1" applyAlignment="1">
      <alignment horizontal="center" vertical="center"/>
    </xf>
    <xf numFmtId="14" fontId="13" fillId="0" borderId="4" xfId="0" applyNumberFormat="1" applyFont="1" applyBorder="1" applyAlignment="1">
      <alignment horizontal="center" vertical="center" wrapText="1"/>
    </xf>
    <xf numFmtId="14" fontId="13" fillId="0" borderId="2" xfId="0" applyNumberFormat="1" applyFont="1" applyBorder="1" applyAlignment="1">
      <alignment horizontal="center" vertical="center" wrapText="1"/>
    </xf>
    <xf numFmtId="0" fontId="25" fillId="4" borderId="16" xfId="0" applyFont="1" applyFill="1" applyBorder="1" applyAlignment="1">
      <alignment horizontal="center" vertical="center" wrapText="1"/>
    </xf>
    <xf numFmtId="0" fontId="23" fillId="12" borderId="16" xfId="0" applyFont="1" applyFill="1" applyBorder="1" applyAlignment="1">
      <alignment horizontal="center" vertical="center" wrapText="1"/>
    </xf>
    <xf numFmtId="0" fontId="23" fillId="11" borderId="16" xfId="0" applyFont="1" applyFill="1" applyBorder="1" applyAlignment="1">
      <alignment horizontal="center" vertical="center" wrapText="1"/>
    </xf>
    <xf numFmtId="0" fontId="23" fillId="10" borderId="18" xfId="0" applyFont="1" applyFill="1" applyBorder="1" applyAlignment="1">
      <alignment horizontal="center" vertical="center" wrapText="1"/>
    </xf>
    <xf numFmtId="0" fontId="23" fillId="10" borderId="21" xfId="0" applyFont="1" applyFill="1" applyBorder="1" applyAlignment="1">
      <alignment horizontal="center" vertical="center" wrapText="1"/>
    </xf>
    <xf numFmtId="0" fontId="23" fillId="10" borderId="22" xfId="0" applyFont="1" applyFill="1" applyBorder="1" applyAlignment="1">
      <alignment horizontal="center" vertical="center" wrapText="1"/>
    </xf>
    <xf numFmtId="0" fontId="23" fillId="11" borderId="19" xfId="0" applyFont="1" applyFill="1" applyBorder="1" applyAlignment="1">
      <alignment horizontal="center" vertical="center" wrapText="1"/>
    </xf>
    <xf numFmtId="0" fontId="23" fillId="11" borderId="20" xfId="0" applyFont="1" applyFill="1" applyBorder="1" applyAlignment="1">
      <alignment horizontal="center" vertical="center" wrapText="1"/>
    </xf>
    <xf numFmtId="0" fontId="23" fillId="11" borderId="17" xfId="0" applyFont="1" applyFill="1" applyBorder="1" applyAlignment="1">
      <alignment horizontal="center" vertical="center" wrapText="1"/>
    </xf>
    <xf numFmtId="0" fontId="22" fillId="10" borderId="18" xfId="0" applyFont="1" applyFill="1" applyBorder="1" applyAlignment="1">
      <alignment horizontal="center" vertical="center" wrapText="1"/>
    </xf>
    <xf numFmtId="0" fontId="22" fillId="10" borderId="21" xfId="0" applyFont="1" applyFill="1" applyBorder="1" applyAlignment="1">
      <alignment horizontal="center" vertical="center" wrapText="1"/>
    </xf>
    <xf numFmtId="0" fontId="22" fillId="10" borderId="22" xfId="0" applyFont="1" applyFill="1" applyBorder="1" applyAlignment="1">
      <alignment horizontal="center" vertical="center" wrapText="1"/>
    </xf>
    <xf numFmtId="0" fontId="23" fillId="9" borderId="16" xfId="0" applyFont="1" applyFill="1" applyBorder="1" applyAlignment="1">
      <alignment horizontal="center" vertical="center" wrapText="1"/>
    </xf>
    <xf numFmtId="0" fontId="23" fillId="9" borderId="16" xfId="0" applyFont="1" applyFill="1" applyBorder="1" applyAlignment="1">
      <alignment horizontal="center" vertical="center"/>
    </xf>
    <xf numFmtId="0" fontId="24" fillId="4" borderId="16" xfId="2" applyFont="1" applyFill="1" applyBorder="1" applyAlignment="1" applyProtection="1">
      <alignment horizontal="center" vertical="center" wrapText="1"/>
    </xf>
    <xf numFmtId="0" fontId="23" fillId="8" borderId="16" xfId="0" applyFont="1" applyFill="1" applyBorder="1" applyAlignment="1">
      <alignment horizontal="center" vertical="center"/>
    </xf>
    <xf numFmtId="0" fontId="23" fillId="9" borderId="19" xfId="0" applyFont="1" applyFill="1" applyBorder="1" applyAlignment="1">
      <alignment horizontal="center" vertical="center" wrapText="1"/>
    </xf>
    <xf numFmtId="0" fontId="23" fillId="9" borderId="20" xfId="0" applyFont="1" applyFill="1" applyBorder="1" applyAlignment="1">
      <alignment horizontal="center" vertical="center" wrapText="1"/>
    </xf>
    <xf numFmtId="0" fontId="23" fillId="9" borderId="17"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0" xfId="0" applyFont="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 xfId="0" applyFont="1" applyBorder="1" applyAlignment="1">
      <alignment horizontal="center" vertical="center" wrapText="1"/>
    </xf>
    <xf numFmtId="0" fontId="23" fillId="9" borderId="19" xfId="0" applyFont="1" applyFill="1" applyBorder="1" applyAlignment="1">
      <alignment horizontal="center" vertical="center"/>
    </xf>
    <xf numFmtId="0" fontId="23" fillId="9" borderId="20" xfId="0" applyFont="1" applyFill="1" applyBorder="1" applyAlignment="1">
      <alignment horizontal="center" vertical="center"/>
    </xf>
    <xf numFmtId="0" fontId="23" fillId="9" borderId="17" xfId="0" applyFont="1" applyFill="1" applyBorder="1" applyAlignment="1">
      <alignment horizontal="center" vertical="center"/>
    </xf>
    <xf numFmtId="0" fontId="23" fillId="9" borderId="18" xfId="0" applyFont="1" applyFill="1" applyBorder="1" applyAlignment="1">
      <alignment horizontal="center" vertical="center"/>
    </xf>
    <xf numFmtId="0" fontId="14" fillId="4" borderId="16" xfId="2" applyFont="1" applyFill="1" applyBorder="1" applyAlignment="1" applyProtection="1">
      <alignment horizontal="center" vertical="center" wrapText="1"/>
    </xf>
    <xf numFmtId="0" fontId="14" fillId="4" borderId="19" xfId="2" applyFont="1" applyFill="1" applyBorder="1" applyAlignment="1" applyProtection="1">
      <alignment horizontal="center" vertical="center" wrapText="1"/>
    </xf>
    <xf numFmtId="0" fontId="0" fillId="3" borderId="7" xfId="0" applyFill="1" applyBorder="1" applyAlignment="1">
      <alignment horizontal="center"/>
    </xf>
    <xf numFmtId="0" fontId="0" fillId="3" borderId="9" xfId="0" applyFill="1" applyBorder="1" applyAlignment="1">
      <alignment horizontal="center"/>
    </xf>
    <xf numFmtId="0" fontId="0" fillId="3" borderId="6" xfId="0" applyFill="1" applyBorder="1" applyAlignment="1">
      <alignment horizontal="center"/>
    </xf>
    <xf numFmtId="0" fontId="0" fillId="3" borderId="0" xfId="0" applyFill="1" applyAlignment="1">
      <alignment horizontal="center"/>
    </xf>
    <xf numFmtId="0" fontId="0" fillId="3" borderId="8" xfId="0" applyFill="1" applyBorder="1" applyAlignment="1">
      <alignment horizontal="center"/>
    </xf>
    <xf numFmtId="0" fontId="0" fillId="3" borderId="10" xfId="0" applyFill="1" applyBorder="1" applyAlignment="1">
      <alignment horizontal="center"/>
    </xf>
    <xf numFmtId="0" fontId="12" fillId="0" borderId="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3" xfId="0" applyFont="1" applyBorder="1" applyAlignment="1">
      <alignment horizontal="center" vertical="center" wrapText="1"/>
    </xf>
    <xf numFmtId="0" fontId="9" fillId="13" borderId="16" xfId="0" applyFont="1" applyFill="1" applyBorder="1" applyAlignment="1">
      <alignment horizontal="center" vertical="center" wrapText="1"/>
    </xf>
    <xf numFmtId="0" fontId="9" fillId="12" borderId="16" xfId="0" applyFont="1" applyFill="1" applyBorder="1" applyAlignment="1">
      <alignment horizontal="center" vertical="center" wrapText="1"/>
    </xf>
    <xf numFmtId="0" fontId="25" fillId="10" borderId="18" xfId="0" applyFont="1" applyFill="1" applyBorder="1" applyAlignment="1">
      <alignment horizontal="center" vertical="center" wrapText="1"/>
    </xf>
    <xf numFmtId="0" fontId="25" fillId="10" borderId="21" xfId="0" applyFont="1" applyFill="1" applyBorder="1" applyAlignment="1">
      <alignment horizontal="center" vertical="center" wrapText="1"/>
    </xf>
    <xf numFmtId="0" fontId="25" fillId="10" borderId="22" xfId="0" applyFont="1" applyFill="1" applyBorder="1" applyAlignment="1">
      <alignment horizontal="center" vertical="center" wrapText="1"/>
    </xf>
  </cellXfs>
  <cellStyles count="3">
    <cellStyle name="Normal" xfId="0" builtinId="0"/>
    <cellStyle name="Normal 2" xfId="2" xr:uid="{00000000-0005-0000-0000-000001000000}"/>
    <cellStyle name="Porcentaje" xfId="1" builtinId="5"/>
  </cellStyles>
  <dxfs count="5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s>
  <tableStyles count="0" defaultTableStyle="TableStyleMedium2" defaultPivotStyle="PivotStyleLight16"/>
  <colors>
    <mruColors>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590549</xdr:colOff>
      <xdr:row>0</xdr:row>
      <xdr:rowOff>401532</xdr:rowOff>
    </xdr:from>
    <xdr:to>
      <xdr:col>1</xdr:col>
      <xdr:colOff>752474</xdr:colOff>
      <xdr:row>3</xdr:row>
      <xdr:rowOff>222250</xdr:rowOff>
    </xdr:to>
    <xdr:pic>
      <xdr:nvPicPr>
        <xdr:cNvPr id="2" name="image1.jpg">
          <a:extLst>
            <a:ext uri="{FF2B5EF4-FFF2-40B4-BE49-F238E27FC236}">
              <a16:creationId xmlns:a16="http://schemas.microsoft.com/office/drawing/2014/main" id="{DB5E35F7-A51B-42F3-8FB0-D54FFFE8CC5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49" y="401532"/>
          <a:ext cx="1838325" cy="1630468"/>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538388</xdr:colOff>
      <xdr:row>0</xdr:row>
      <xdr:rowOff>123719</xdr:rowOff>
    </xdr:from>
    <xdr:to>
      <xdr:col>1</xdr:col>
      <xdr:colOff>2753179</xdr:colOff>
      <xdr:row>3</xdr:row>
      <xdr:rowOff>494392</xdr:rowOff>
    </xdr:to>
    <xdr:pic>
      <xdr:nvPicPr>
        <xdr:cNvPr id="2" name="image1.jpg">
          <a:extLst>
            <a:ext uri="{FF2B5EF4-FFF2-40B4-BE49-F238E27FC236}">
              <a16:creationId xmlns:a16="http://schemas.microsoft.com/office/drawing/2014/main" id="{7C6AE7E6-2047-4C67-AF8C-02C37D42880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8388" y="123719"/>
          <a:ext cx="2976791" cy="2005798"/>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590549</xdr:colOff>
      <xdr:row>0</xdr:row>
      <xdr:rowOff>401532</xdr:rowOff>
    </xdr:from>
    <xdr:to>
      <xdr:col>1</xdr:col>
      <xdr:colOff>752474</xdr:colOff>
      <xdr:row>3</xdr:row>
      <xdr:rowOff>222250</xdr:rowOff>
    </xdr:to>
    <xdr:pic>
      <xdr:nvPicPr>
        <xdr:cNvPr id="2" name="image1.jpg">
          <a:extLst>
            <a:ext uri="{FF2B5EF4-FFF2-40B4-BE49-F238E27FC236}">
              <a16:creationId xmlns:a16="http://schemas.microsoft.com/office/drawing/2014/main" id="{8D44E9CA-59F1-46E0-A9A8-A00656E1416E}"/>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49" y="401532"/>
          <a:ext cx="1884045" cy="1603798"/>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538388</xdr:colOff>
      <xdr:row>0</xdr:row>
      <xdr:rowOff>123719</xdr:rowOff>
    </xdr:from>
    <xdr:to>
      <xdr:col>1</xdr:col>
      <xdr:colOff>2787469</xdr:colOff>
      <xdr:row>3</xdr:row>
      <xdr:rowOff>494392</xdr:rowOff>
    </xdr:to>
    <xdr:pic>
      <xdr:nvPicPr>
        <xdr:cNvPr id="2" name="image1.jpg">
          <a:extLst>
            <a:ext uri="{FF2B5EF4-FFF2-40B4-BE49-F238E27FC236}">
              <a16:creationId xmlns:a16="http://schemas.microsoft.com/office/drawing/2014/main" id="{79AF8740-074E-48E1-A66B-C5871FBF054E}"/>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8388" y="123719"/>
          <a:ext cx="2999651" cy="1993733"/>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G206"/>
  <sheetViews>
    <sheetView view="pageBreakPreview" topLeftCell="AC8" zoomScale="50" zoomScaleNormal="50" zoomScaleSheetLayoutView="50" workbookViewId="0">
      <pane ySplit="5" topLeftCell="A38" activePane="bottomLeft" state="frozen"/>
      <selection activeCell="A8" sqref="A8"/>
      <selection pane="bottomLeft" activeCell="AG13" sqref="AG13"/>
    </sheetView>
  </sheetViews>
  <sheetFormatPr baseColWidth="10" defaultColWidth="11.44140625" defaultRowHeight="14.4" x14ac:dyDescent="0.3"/>
  <cols>
    <col min="1" max="1" width="25.109375" style="2" customWidth="1"/>
    <col min="2" max="2" width="49" style="2" customWidth="1"/>
    <col min="3" max="3" width="63.5546875" style="2" customWidth="1"/>
    <col min="4" max="4" width="43.44140625" style="2" customWidth="1"/>
    <col min="5" max="5" width="50.88671875" style="2" customWidth="1"/>
    <col min="6" max="6" width="46.5546875" style="2" customWidth="1"/>
    <col min="7" max="7" width="25.109375" style="2" customWidth="1"/>
    <col min="8" max="8" width="44.33203125" style="2" customWidth="1"/>
    <col min="9" max="9" width="47" style="2" customWidth="1"/>
    <col min="10" max="10" width="40.109375" style="2" customWidth="1"/>
    <col min="11" max="11" width="25.109375" style="2" customWidth="1"/>
    <col min="12" max="12" width="35.88671875" style="2" customWidth="1"/>
    <col min="13" max="13" width="29.5546875" style="2" customWidth="1"/>
    <col min="14" max="28" width="25.109375" style="2" customWidth="1"/>
    <col min="29" max="32" width="25.109375" style="4" customWidth="1"/>
    <col min="33" max="60" width="25.109375" style="2" customWidth="1"/>
    <col min="61" max="61" width="32.6640625" style="2" customWidth="1"/>
    <col min="62" max="62" width="25.109375" style="2" customWidth="1"/>
    <col min="63" max="16384" width="11.44140625" style="2"/>
  </cols>
  <sheetData>
    <row r="1" spans="1:136" customFormat="1" ht="47.25" customHeight="1" x14ac:dyDescent="0.3">
      <c r="A1" s="116"/>
      <c r="B1" s="117"/>
      <c r="C1" s="122" t="s">
        <v>0</v>
      </c>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 t="s">
        <v>1</v>
      </c>
      <c r="BI1" s="91" t="s">
        <v>2</v>
      </c>
      <c r="BJ1" s="9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36" customFormat="1" ht="47.25" customHeight="1" x14ac:dyDescent="0.3">
      <c r="A2" s="118"/>
      <c r="B2" s="119"/>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 t="s">
        <v>3</v>
      </c>
      <c r="BI2" s="93" t="s">
        <v>4</v>
      </c>
      <c r="BJ2" s="94"/>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36" customFormat="1" ht="47.25" customHeight="1" x14ac:dyDescent="0.3">
      <c r="A3" s="118"/>
      <c r="B3" s="119"/>
      <c r="C3" s="122" t="s">
        <v>5</v>
      </c>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 t="s">
        <v>6</v>
      </c>
      <c r="BI3" s="91" t="s">
        <v>7</v>
      </c>
      <c r="BJ3" s="9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row>
    <row r="4" spans="1:136" customFormat="1" ht="47.25" customHeight="1" x14ac:dyDescent="0.3">
      <c r="A4" s="120"/>
      <c r="B4" s="121"/>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3" t="s">
        <v>8</v>
      </c>
      <c r="BI4" s="95">
        <v>45666</v>
      </c>
      <c r="BJ4" s="96"/>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row>
    <row r="5" spans="1:136" customFormat="1" ht="47.25" customHeight="1" thickBot="1" x14ac:dyDescent="0.35">
      <c r="A5" s="2"/>
      <c r="B5" s="2"/>
      <c r="C5" s="2"/>
      <c r="D5" s="8"/>
      <c r="E5" s="2"/>
      <c r="F5" s="2"/>
      <c r="G5" s="2"/>
      <c r="H5" s="2"/>
      <c r="I5" s="2"/>
      <c r="J5" s="2"/>
      <c r="K5" s="2"/>
      <c r="L5" s="2"/>
      <c r="M5" s="2"/>
      <c r="N5" s="2"/>
      <c r="O5" s="2"/>
      <c r="P5" s="2"/>
      <c r="Q5" s="2"/>
      <c r="R5" s="2"/>
      <c r="S5" s="2"/>
      <c r="T5" s="2"/>
      <c r="U5" s="2"/>
      <c r="V5" s="2"/>
      <c r="W5" s="2"/>
      <c r="X5" s="2"/>
      <c r="Y5" s="2"/>
      <c r="Z5" s="2"/>
      <c r="AA5" s="2"/>
      <c r="AB5" s="2"/>
      <c r="AC5" s="4"/>
      <c r="AD5" s="4"/>
      <c r="AE5" s="4"/>
      <c r="AF5" s="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row>
    <row r="6" spans="1:136" customFormat="1" ht="54.75" customHeight="1" thickBot="1" x14ac:dyDescent="0.35">
      <c r="A6" s="2"/>
      <c r="B6" s="2"/>
      <c r="C6" s="9" t="s">
        <v>9</v>
      </c>
      <c r="D6" s="10">
        <v>45741</v>
      </c>
      <c r="E6" s="11" t="s">
        <v>10</v>
      </c>
      <c r="F6" s="12">
        <v>2025</v>
      </c>
      <c r="G6" s="11" t="s">
        <v>11</v>
      </c>
      <c r="H6" s="13" t="s">
        <v>12</v>
      </c>
      <c r="I6" s="14" t="s">
        <v>13</v>
      </c>
      <c r="J6" s="15" t="s">
        <v>14</v>
      </c>
      <c r="K6" s="2"/>
      <c r="L6" s="2"/>
      <c r="M6" s="2"/>
      <c r="N6" s="2"/>
      <c r="O6" s="2"/>
      <c r="P6" s="2"/>
      <c r="Q6" s="2"/>
      <c r="R6" s="2"/>
      <c r="S6" s="2"/>
      <c r="T6" s="2"/>
      <c r="U6" s="2"/>
      <c r="V6" s="2"/>
      <c r="W6" s="2"/>
      <c r="X6" s="2"/>
      <c r="Y6" s="2"/>
      <c r="Z6" s="2"/>
      <c r="AA6" s="2"/>
      <c r="AB6" s="2"/>
      <c r="AC6" s="4"/>
      <c r="AD6" s="4"/>
      <c r="AE6" s="4"/>
      <c r="AF6" s="4"/>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row>
    <row r="7" spans="1:136" customFormat="1" ht="72.75" customHeight="1" thickBot="1" x14ac:dyDescent="0.35">
      <c r="A7" s="2"/>
      <c r="B7" s="2"/>
      <c r="C7" s="2"/>
      <c r="D7" s="2"/>
      <c r="E7" s="2"/>
      <c r="F7" s="2"/>
      <c r="G7" s="16"/>
      <c r="H7" s="16"/>
      <c r="I7" s="16"/>
      <c r="J7" s="2"/>
      <c r="K7" s="2"/>
      <c r="L7" s="2"/>
      <c r="M7" s="2"/>
      <c r="N7" s="2"/>
      <c r="O7" s="2"/>
      <c r="P7" s="2"/>
      <c r="Q7" s="2"/>
      <c r="R7" s="2"/>
      <c r="S7" s="2"/>
      <c r="T7" s="2"/>
      <c r="U7" s="2"/>
      <c r="V7" s="2"/>
      <c r="W7" s="2"/>
      <c r="X7" s="2"/>
      <c r="Y7" s="2"/>
      <c r="Z7" s="2"/>
      <c r="AA7" s="2"/>
      <c r="AB7" s="2"/>
      <c r="AC7" s="4"/>
      <c r="AD7" s="4"/>
      <c r="AE7" s="4"/>
      <c r="AF7" s="4"/>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row>
    <row r="8" spans="1:136" customFormat="1" ht="39.75" customHeight="1" thickBot="1" x14ac:dyDescent="0.35">
      <c r="A8" s="111" t="s">
        <v>15</v>
      </c>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97" t="s">
        <v>16</v>
      </c>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row>
    <row r="9" spans="1:136" customFormat="1" ht="43.5" customHeight="1" thickBot="1" x14ac:dyDescent="0.35">
      <c r="A9" s="112" t="s">
        <v>17</v>
      </c>
      <c r="B9" s="112"/>
      <c r="C9" s="112"/>
      <c r="D9" s="112"/>
      <c r="E9" s="112"/>
      <c r="F9" s="112"/>
      <c r="G9" s="112" t="s">
        <v>18</v>
      </c>
      <c r="H9" s="112"/>
      <c r="I9" s="112"/>
      <c r="J9" s="112"/>
      <c r="K9" s="112"/>
      <c r="L9" s="112"/>
      <c r="M9" s="112"/>
      <c r="N9" s="112"/>
      <c r="O9" s="112"/>
      <c r="P9" s="112"/>
      <c r="Q9" s="112"/>
      <c r="R9" s="112"/>
      <c r="S9" s="112"/>
      <c r="T9" s="112"/>
      <c r="U9" s="112"/>
      <c r="V9" s="112"/>
      <c r="W9" s="112"/>
      <c r="X9" s="112"/>
      <c r="Y9" s="112"/>
      <c r="Z9" s="112"/>
      <c r="AA9" s="112"/>
      <c r="AB9" s="112"/>
      <c r="AC9" s="112"/>
      <c r="AD9" s="112"/>
      <c r="AE9" s="112"/>
      <c r="AF9" s="112"/>
      <c r="AG9" s="100" t="s">
        <v>19</v>
      </c>
      <c r="AH9" s="101"/>
      <c r="AI9" s="101"/>
      <c r="AJ9" s="101"/>
      <c r="AK9" s="101"/>
      <c r="AL9" s="102"/>
      <c r="AM9" s="100" t="s">
        <v>20</v>
      </c>
      <c r="AN9" s="101"/>
      <c r="AO9" s="101"/>
      <c r="AP9" s="101"/>
      <c r="AQ9" s="101"/>
      <c r="AR9" s="102"/>
      <c r="AS9" s="106" t="s">
        <v>21</v>
      </c>
      <c r="AT9" s="107"/>
      <c r="AU9" s="107"/>
      <c r="AV9" s="107"/>
      <c r="AW9" s="107"/>
      <c r="AX9" s="108"/>
      <c r="AY9" s="106" t="s">
        <v>22</v>
      </c>
      <c r="AZ9" s="107"/>
      <c r="BA9" s="107"/>
      <c r="BB9" s="107"/>
      <c r="BC9" s="107"/>
      <c r="BD9" s="108"/>
      <c r="BE9" s="98" t="s">
        <v>23</v>
      </c>
      <c r="BF9" s="90" t="s">
        <v>24</v>
      </c>
      <c r="BG9" s="90" t="s">
        <v>25</v>
      </c>
      <c r="BH9" s="90" t="s">
        <v>26</v>
      </c>
      <c r="BI9" s="90" t="s">
        <v>27</v>
      </c>
      <c r="BJ9" s="90" t="s">
        <v>28</v>
      </c>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row>
    <row r="10" spans="1:136" customFormat="1" ht="56.25" customHeight="1" thickBot="1" x14ac:dyDescent="0.35">
      <c r="A10" s="110" t="s">
        <v>29</v>
      </c>
      <c r="B10" s="123" t="s">
        <v>30</v>
      </c>
      <c r="C10" s="109" t="s">
        <v>31</v>
      </c>
      <c r="D10" s="109" t="s">
        <v>32</v>
      </c>
      <c r="E10" s="109" t="s">
        <v>33</v>
      </c>
      <c r="F10" s="109" t="s">
        <v>34</v>
      </c>
      <c r="G10" s="109" t="s">
        <v>35</v>
      </c>
      <c r="H10" s="109" t="s">
        <v>36</v>
      </c>
      <c r="I10" s="109" t="s">
        <v>37</v>
      </c>
      <c r="J10" s="109" t="s">
        <v>38</v>
      </c>
      <c r="K10" s="113" t="s">
        <v>39</v>
      </c>
      <c r="L10" s="109" t="s">
        <v>40</v>
      </c>
      <c r="M10" s="109" t="s">
        <v>41</v>
      </c>
      <c r="N10" s="109" t="s">
        <v>42</v>
      </c>
      <c r="O10" s="109" t="s">
        <v>43</v>
      </c>
      <c r="P10" s="109" t="s">
        <v>44</v>
      </c>
      <c r="Q10" s="109" t="s">
        <v>45</v>
      </c>
      <c r="R10" s="109" t="s">
        <v>46</v>
      </c>
      <c r="S10" s="109" t="s">
        <v>47</v>
      </c>
      <c r="T10" s="109" t="s">
        <v>48</v>
      </c>
      <c r="U10" s="109" t="s">
        <v>49</v>
      </c>
      <c r="V10" s="109" t="s">
        <v>50</v>
      </c>
      <c r="W10" s="109"/>
      <c r="X10" s="109"/>
      <c r="Y10" s="109"/>
      <c r="Z10" s="109"/>
      <c r="AA10" s="110" t="s">
        <v>51</v>
      </c>
      <c r="AB10" s="110"/>
      <c r="AC10" s="110"/>
      <c r="AD10" s="110"/>
      <c r="AE10" s="110"/>
      <c r="AF10" s="110"/>
      <c r="AG10" s="99" t="s">
        <v>52</v>
      </c>
      <c r="AH10" s="99" t="s">
        <v>53</v>
      </c>
      <c r="AI10" s="99" t="s">
        <v>54</v>
      </c>
      <c r="AJ10" s="99" t="s">
        <v>55</v>
      </c>
      <c r="AK10" s="99" t="s">
        <v>56</v>
      </c>
      <c r="AL10" s="103" t="s">
        <v>57</v>
      </c>
      <c r="AM10" s="99" t="s">
        <v>52</v>
      </c>
      <c r="AN10" s="99" t="s">
        <v>53</v>
      </c>
      <c r="AO10" s="99" t="s">
        <v>54</v>
      </c>
      <c r="AP10" s="99" t="s">
        <v>55</v>
      </c>
      <c r="AQ10" s="99" t="s">
        <v>56</v>
      </c>
      <c r="AR10" s="103" t="s">
        <v>57</v>
      </c>
      <c r="AS10" s="99" t="s">
        <v>52</v>
      </c>
      <c r="AT10" s="99" t="s">
        <v>53</v>
      </c>
      <c r="AU10" s="99" t="s">
        <v>54</v>
      </c>
      <c r="AV10" s="99" t="s">
        <v>55</v>
      </c>
      <c r="AW10" s="99" t="s">
        <v>56</v>
      </c>
      <c r="AX10" s="103" t="s">
        <v>57</v>
      </c>
      <c r="AY10" s="99" t="s">
        <v>52</v>
      </c>
      <c r="AZ10" s="99" t="s">
        <v>53</v>
      </c>
      <c r="BA10" s="99" t="s">
        <v>54</v>
      </c>
      <c r="BB10" s="99" t="s">
        <v>55</v>
      </c>
      <c r="BC10" s="99" t="s">
        <v>56</v>
      </c>
      <c r="BD10" s="103" t="s">
        <v>57</v>
      </c>
      <c r="BE10" s="98"/>
      <c r="BF10" s="90"/>
      <c r="BG10" s="90"/>
      <c r="BH10" s="90"/>
      <c r="BI10" s="90"/>
      <c r="BJ10" s="90"/>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row>
    <row r="11" spans="1:136" customFormat="1" ht="45" customHeight="1" thickBot="1" x14ac:dyDescent="0.35">
      <c r="A11" s="110"/>
      <c r="B11" s="124"/>
      <c r="C11" s="109"/>
      <c r="D11" s="109"/>
      <c r="E11" s="109"/>
      <c r="F11" s="109"/>
      <c r="G11" s="109"/>
      <c r="H11" s="109"/>
      <c r="I11" s="109"/>
      <c r="J11" s="109"/>
      <c r="K11" s="114"/>
      <c r="L11" s="109"/>
      <c r="M11" s="109"/>
      <c r="N11" s="109"/>
      <c r="O11" s="109"/>
      <c r="P11" s="109"/>
      <c r="Q11" s="109"/>
      <c r="R11" s="109"/>
      <c r="S11" s="109"/>
      <c r="T11" s="109"/>
      <c r="U11" s="109"/>
      <c r="V11" s="109"/>
      <c r="W11" s="109"/>
      <c r="X11" s="109"/>
      <c r="Y11" s="109"/>
      <c r="Z11" s="109"/>
      <c r="AA11" s="109" t="s">
        <v>58</v>
      </c>
      <c r="AB11" s="109"/>
      <c r="AC11" s="20" t="s">
        <v>59</v>
      </c>
      <c r="AD11" s="20" t="s">
        <v>60</v>
      </c>
      <c r="AE11" s="20" t="s">
        <v>61</v>
      </c>
      <c r="AF11" s="20" t="s">
        <v>62</v>
      </c>
      <c r="AG11" s="99"/>
      <c r="AH11" s="99"/>
      <c r="AI11" s="99"/>
      <c r="AJ11" s="99"/>
      <c r="AK11" s="99"/>
      <c r="AL11" s="104"/>
      <c r="AM11" s="99"/>
      <c r="AN11" s="99"/>
      <c r="AO11" s="99"/>
      <c r="AP11" s="99"/>
      <c r="AQ11" s="99"/>
      <c r="AR11" s="104"/>
      <c r="AS11" s="99"/>
      <c r="AT11" s="99"/>
      <c r="AU11" s="99"/>
      <c r="AV11" s="99"/>
      <c r="AW11" s="99"/>
      <c r="AX11" s="104"/>
      <c r="AY11" s="99"/>
      <c r="AZ11" s="99"/>
      <c r="BA11" s="99"/>
      <c r="BB11" s="99"/>
      <c r="BC11" s="99"/>
      <c r="BD11" s="104"/>
      <c r="BE11" s="98"/>
      <c r="BF11" s="90"/>
      <c r="BG11" s="90"/>
      <c r="BH11" s="90"/>
      <c r="BI11" s="90"/>
      <c r="BJ11" s="90"/>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row>
    <row r="12" spans="1:136" customFormat="1" ht="44.25" customHeight="1" thickBot="1" x14ac:dyDescent="0.35">
      <c r="A12" s="110"/>
      <c r="B12" s="125"/>
      <c r="C12" s="109"/>
      <c r="D12" s="109"/>
      <c r="E12" s="109"/>
      <c r="F12" s="109"/>
      <c r="G12" s="109"/>
      <c r="H12" s="109"/>
      <c r="I12" s="109"/>
      <c r="J12" s="109"/>
      <c r="K12" s="115"/>
      <c r="L12" s="109"/>
      <c r="M12" s="109"/>
      <c r="N12" s="109"/>
      <c r="O12" s="109"/>
      <c r="P12" s="109"/>
      <c r="Q12" s="109"/>
      <c r="R12" s="109"/>
      <c r="S12" s="109"/>
      <c r="T12" s="109"/>
      <c r="U12" s="109"/>
      <c r="V12" s="20" t="s">
        <v>63</v>
      </c>
      <c r="W12" s="20" t="s">
        <v>64</v>
      </c>
      <c r="X12" s="20" t="s">
        <v>65</v>
      </c>
      <c r="Y12" s="20" t="s">
        <v>66</v>
      </c>
      <c r="Z12" s="20" t="s">
        <v>67</v>
      </c>
      <c r="AA12" s="19" t="s">
        <v>68</v>
      </c>
      <c r="AB12" s="19" t="s">
        <v>69</v>
      </c>
      <c r="AC12" s="19" t="s">
        <v>70</v>
      </c>
      <c r="AD12" s="19" t="s">
        <v>70</v>
      </c>
      <c r="AE12" s="19" t="s">
        <v>70</v>
      </c>
      <c r="AF12" s="19" t="s">
        <v>70</v>
      </c>
      <c r="AG12" s="99"/>
      <c r="AH12" s="99"/>
      <c r="AI12" s="99"/>
      <c r="AJ12" s="99"/>
      <c r="AK12" s="99"/>
      <c r="AL12" s="105"/>
      <c r="AM12" s="99"/>
      <c r="AN12" s="99"/>
      <c r="AO12" s="99"/>
      <c r="AP12" s="99"/>
      <c r="AQ12" s="99"/>
      <c r="AR12" s="105"/>
      <c r="AS12" s="99"/>
      <c r="AT12" s="99"/>
      <c r="AU12" s="99"/>
      <c r="AV12" s="99"/>
      <c r="AW12" s="99"/>
      <c r="AX12" s="105"/>
      <c r="AY12" s="99"/>
      <c r="AZ12" s="99"/>
      <c r="BA12" s="99"/>
      <c r="BB12" s="99"/>
      <c r="BC12" s="99"/>
      <c r="BD12" s="105"/>
      <c r="BE12" s="98"/>
      <c r="BF12" s="90"/>
      <c r="BG12" s="90"/>
      <c r="BH12" s="90"/>
      <c r="BI12" s="90"/>
      <c r="BJ12" s="90"/>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row>
    <row r="13" spans="1:136" customFormat="1" ht="109.5" customHeight="1" thickBot="1" x14ac:dyDescent="0.35">
      <c r="A13" s="45">
        <v>1</v>
      </c>
      <c r="B13" s="45" t="s">
        <v>71</v>
      </c>
      <c r="C13" s="54" t="s">
        <v>72</v>
      </c>
      <c r="D13" s="54" t="s">
        <v>73</v>
      </c>
      <c r="E13" s="54" t="s">
        <v>74</v>
      </c>
      <c r="F13" s="54" t="s">
        <v>75</v>
      </c>
      <c r="G13" s="35" t="s">
        <v>76</v>
      </c>
      <c r="H13" s="55" t="s">
        <v>77</v>
      </c>
      <c r="I13" s="35" t="s">
        <v>78</v>
      </c>
      <c r="J13" s="35" t="s">
        <v>79</v>
      </c>
      <c r="K13" s="35"/>
      <c r="L13" s="35" t="s">
        <v>80</v>
      </c>
      <c r="M13" s="35" t="s">
        <v>80</v>
      </c>
      <c r="N13" s="35" t="s">
        <v>80</v>
      </c>
      <c r="O13" s="44">
        <v>45658</v>
      </c>
      <c r="P13" s="44">
        <v>46022</v>
      </c>
      <c r="Q13" s="44" t="s">
        <v>81</v>
      </c>
      <c r="R13" s="44" t="s">
        <v>82</v>
      </c>
      <c r="S13" s="44" t="s">
        <v>83</v>
      </c>
      <c r="T13" s="44" t="s">
        <v>84</v>
      </c>
      <c r="U13" s="35" t="s">
        <v>85</v>
      </c>
      <c r="V13" s="35" t="s">
        <v>86</v>
      </c>
      <c r="W13" s="35" t="s">
        <v>86</v>
      </c>
      <c r="X13" s="35"/>
      <c r="Y13" s="35" t="s">
        <v>86</v>
      </c>
      <c r="Z13" s="35" t="s">
        <v>86</v>
      </c>
      <c r="AA13" s="72">
        <v>0.2</v>
      </c>
      <c r="AB13" s="72"/>
      <c r="AC13" s="72">
        <v>0.25</v>
      </c>
      <c r="AD13" s="72">
        <v>0.25</v>
      </c>
      <c r="AE13" s="72">
        <v>0.25</v>
      </c>
      <c r="AF13" s="72">
        <v>0.25</v>
      </c>
      <c r="AG13" s="73" t="str">
        <f>'MONITOREO PLAN DE ACCION'!AG13</f>
        <v>A lo largo de este trimestre, se da cumplimiento con la meta establecida de atención del 100% en el diseño  de las piezas comunicativas solicitadas. Las actividades de diseño fueron ejecutadas de manera eficiente, adaptando los mensajes a diferentes segmentos de la audiencia, y contribuyendo significativamente a la visibilidad y promoción de la gestión institucional a través de diversos canales y tipos de piezas comunicativas.</v>
      </c>
      <c r="AH13" s="73" t="str">
        <f>'MONITOREO PLAN DE ACCION'!AH13</f>
        <v>Matriz de Diseño OAC Enero - Marzo 2025</v>
      </c>
      <c r="AI13" s="73" t="str">
        <f>'MONITOREO PLAN DE ACCION'!AI13</f>
        <v>Se encuentra pendiente realizar los seguimientos restantes durante la vigencia 2025, en cada trimestre</v>
      </c>
      <c r="AJ13" s="73" t="str">
        <f>'MONITOREO PLAN DE ACCION'!AJ13</f>
        <v>NO se presentaron limitantes para este seguimiento en el primer trimestre.</v>
      </c>
      <c r="AK13" s="73">
        <f>'MONITOREO PLAN DE ACCION'!AK13</f>
        <v>0.25</v>
      </c>
      <c r="AL13" s="73">
        <f>'MONITOREO PLAN DE ACCION'!AL13</f>
        <v>0</v>
      </c>
      <c r="AM13" s="73">
        <f>'MONITOREO PLAN DE ACCION'!AM13</f>
        <v>0</v>
      </c>
      <c r="AN13" s="73">
        <f>'MONITOREO PLAN DE ACCION'!AN13</f>
        <v>0</v>
      </c>
      <c r="AO13" s="73">
        <f>'MONITOREO PLAN DE ACCION'!AO13</f>
        <v>0</v>
      </c>
      <c r="AP13" s="73">
        <f>'MONITOREO PLAN DE ACCION'!AP13</f>
        <v>0</v>
      </c>
      <c r="AQ13" s="73">
        <f>'MONITOREO PLAN DE ACCION'!AQ13</f>
        <v>0</v>
      </c>
      <c r="AR13" s="73">
        <f>'MONITOREO PLAN DE ACCION'!AR13</f>
        <v>0</v>
      </c>
      <c r="AS13" s="73">
        <f>'MONITOREO PLAN DE ACCION'!AS13</f>
        <v>0</v>
      </c>
      <c r="AT13" s="73">
        <f>'MONITOREO PLAN DE ACCION'!AT13</f>
        <v>0</v>
      </c>
      <c r="AU13" s="73">
        <f>'MONITOREO PLAN DE ACCION'!AU13</f>
        <v>0</v>
      </c>
      <c r="AV13" s="73">
        <f>'MONITOREO PLAN DE ACCION'!AV13</f>
        <v>0</v>
      </c>
      <c r="AW13" s="73">
        <f>'MONITOREO PLAN DE ACCION'!AW13</f>
        <v>0</v>
      </c>
      <c r="AX13" s="73">
        <f>'MONITOREO PLAN DE ACCION'!AX13</f>
        <v>0</v>
      </c>
      <c r="AY13" s="73">
        <f>'MONITOREO PLAN DE ACCION'!AY13</f>
        <v>0</v>
      </c>
      <c r="AZ13" s="73">
        <f>'MONITOREO PLAN DE ACCION'!AZ13</f>
        <v>0</v>
      </c>
      <c r="BA13" s="73">
        <f>'MONITOREO PLAN DE ACCION'!BA13</f>
        <v>0</v>
      </c>
      <c r="BB13" s="73">
        <f>'MONITOREO PLAN DE ACCION'!BB13</f>
        <v>0</v>
      </c>
      <c r="BC13" s="73">
        <f>'MONITOREO PLAN DE ACCION'!BC13</f>
        <v>0</v>
      </c>
      <c r="BD13" s="73">
        <f>'MONITOREO PLAN DE ACCION'!BD13</f>
        <v>0</v>
      </c>
      <c r="BE13" s="80" t="e">
        <f>(AJ13+AP13+AV13+BB13)*AA13</f>
        <v>#VALUE!</v>
      </c>
      <c r="BF13" s="80" t="e">
        <f>AJ13+AP13+AV13+BB13</f>
        <v>#VALUE!</v>
      </c>
      <c r="BG13" s="80" t="e">
        <f>IF(BE13&lt;=0%,"SIN AVANCE",IF(BE13&lt;33%,"AVANCE MINIMO",IF(BE13&lt;66%,"AVANCE PARCIAL",IF(BE13&lt;=99.9%,"AVANCE SIGNIFICATIVO",IF(BE13=100%,"CUMPLIMIENTO TOTAL","ERROR")))))</f>
        <v>#VALUE!</v>
      </c>
      <c r="BH13" s="81" t="e">
        <f>(IF(BG13="CUMPLIMIENTO TOTAL","NO APLICA ACCION FINALIZADA",P13-$D$6))</f>
        <v>#VALUE!</v>
      </c>
      <c r="BI13" s="81" t="e">
        <f>(IF(BG13="CUMPLIMIENTO TOTAL","NO APLICA ACCION FINALIZADA",IF(BH13&lt;=0,"VENCIDO",IF(BH13&lt;=10,"POR VENCER","CON TIEMPO"))))</f>
        <v>#VALUE!</v>
      </c>
      <c r="BJ13" s="87" t="e">
        <f>SUM(BE13:BE17)</f>
        <v>#VALUE!</v>
      </c>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row>
    <row r="14" spans="1:136" customFormat="1" ht="99" customHeight="1" thickBot="1" x14ac:dyDescent="0.35">
      <c r="A14" s="45">
        <v>2</v>
      </c>
      <c r="B14" s="45" t="s">
        <v>71</v>
      </c>
      <c r="C14" s="54" t="s">
        <v>72</v>
      </c>
      <c r="D14" s="54" t="s">
        <v>73</v>
      </c>
      <c r="E14" s="54" t="s">
        <v>74</v>
      </c>
      <c r="F14" s="54" t="s">
        <v>75</v>
      </c>
      <c r="G14" s="35" t="s">
        <v>87</v>
      </c>
      <c r="H14" s="55" t="s">
        <v>88</v>
      </c>
      <c r="I14" s="35" t="s">
        <v>89</v>
      </c>
      <c r="J14" s="35" t="s">
        <v>90</v>
      </c>
      <c r="K14" s="35"/>
      <c r="L14" s="35" t="s">
        <v>80</v>
      </c>
      <c r="M14" s="35" t="s">
        <v>80</v>
      </c>
      <c r="N14" s="35" t="s">
        <v>80</v>
      </c>
      <c r="O14" s="44">
        <v>45748</v>
      </c>
      <c r="P14" s="44">
        <v>46022</v>
      </c>
      <c r="Q14" s="44" t="s">
        <v>81</v>
      </c>
      <c r="R14" s="44" t="s">
        <v>82</v>
      </c>
      <c r="S14" s="44" t="s">
        <v>83</v>
      </c>
      <c r="T14" s="44" t="s">
        <v>84</v>
      </c>
      <c r="U14" s="35" t="s">
        <v>85</v>
      </c>
      <c r="V14" s="35" t="s">
        <v>86</v>
      </c>
      <c r="W14" s="35" t="s">
        <v>86</v>
      </c>
      <c r="X14" s="35"/>
      <c r="Y14" s="35" t="s">
        <v>86</v>
      </c>
      <c r="Z14" s="35" t="s">
        <v>86</v>
      </c>
      <c r="AA14" s="72">
        <v>0.2</v>
      </c>
      <c r="AB14" s="72"/>
      <c r="AC14" s="72">
        <v>0</v>
      </c>
      <c r="AD14" s="72">
        <v>0.33</v>
      </c>
      <c r="AE14" s="72">
        <v>0.33</v>
      </c>
      <c r="AF14" s="72">
        <v>0.34</v>
      </c>
      <c r="AG14" s="73" t="str">
        <f>'MONITOREO PLAN DE ACCION'!AG14</f>
        <v>Durante el primer trimestre de 2025, la OAC cumplió con su participación en las ferias de servicios GEB, dirigidas a poblaciones vulnerables de diferentes localidades, brindando atención integral a los participantes, asegurando la visibilidad institucional y la difusión de los servicios del IDIPRON a través de una planificación estratégica de publicaciones en medios de difusión. Se ejecutaron actividades de difusión y las reuniones de seguimiento con el Grupo de Energía de Bogotá para garantizar el éxito de las ferias y el impacto positivo en la comunidad. Se cumplió con el cronograma y se logró mantener una comunicación efectiva con los diversos públicos. Debido a las particularidades del Instituto el cronograma se ajustó para ser gestionado de forma bimestral.</v>
      </c>
      <c r="AH14" s="73" t="str">
        <f>'MONITOREO PLAN DE ACCION'!AH14</f>
        <v>CRONOGRAMA GEB- IDIPRON BIMESTRE I-2025</v>
      </c>
      <c r="AI14" s="73" t="str">
        <f>'MONITOREO PLAN DE ACCION'!AI14</f>
        <v>Los seguimientos se realizan de forma trimestral a partir del 2 trimestre de la vigencia 2025, sin embargo la ejecución de la actividad se inicia en el primer trimestre del 2025.</v>
      </c>
      <c r="AJ14" s="73" t="str">
        <f>'MONITOREO PLAN DE ACCION'!AJ14</f>
        <v>NO se presentaron limitantes para este seguimiento en el primer trimestre.</v>
      </c>
      <c r="AK14" s="73">
        <f>'MONITOREO PLAN DE ACCION'!AK14</f>
        <v>0.21</v>
      </c>
      <c r="AL14" s="73">
        <f>'MONITOREO PLAN DE ACCION'!AL14</f>
        <v>0</v>
      </c>
      <c r="AM14" s="73">
        <f>'MONITOREO PLAN DE ACCION'!AM14</f>
        <v>0</v>
      </c>
      <c r="AN14" s="73">
        <f>'MONITOREO PLAN DE ACCION'!AN14</f>
        <v>0</v>
      </c>
      <c r="AO14" s="73">
        <f>'MONITOREO PLAN DE ACCION'!AO14</f>
        <v>0</v>
      </c>
      <c r="AP14" s="73">
        <f>'MONITOREO PLAN DE ACCION'!AP14</f>
        <v>0</v>
      </c>
      <c r="AQ14" s="73">
        <f>'MONITOREO PLAN DE ACCION'!AQ14</f>
        <v>0</v>
      </c>
      <c r="AR14" s="73">
        <f>'MONITOREO PLAN DE ACCION'!AR14</f>
        <v>0</v>
      </c>
      <c r="AS14" s="73">
        <f>'MONITOREO PLAN DE ACCION'!AS14</f>
        <v>0</v>
      </c>
      <c r="AT14" s="73">
        <f>'MONITOREO PLAN DE ACCION'!AT14</f>
        <v>0</v>
      </c>
      <c r="AU14" s="73">
        <f>'MONITOREO PLAN DE ACCION'!AU14</f>
        <v>0</v>
      </c>
      <c r="AV14" s="73">
        <f>'MONITOREO PLAN DE ACCION'!AV14</f>
        <v>0</v>
      </c>
      <c r="AW14" s="73">
        <f>'MONITOREO PLAN DE ACCION'!AW14</f>
        <v>0</v>
      </c>
      <c r="AX14" s="73">
        <f>'MONITOREO PLAN DE ACCION'!AX14</f>
        <v>0</v>
      </c>
      <c r="AY14" s="73">
        <f>'MONITOREO PLAN DE ACCION'!AY14</f>
        <v>0</v>
      </c>
      <c r="AZ14" s="73">
        <f>'MONITOREO PLAN DE ACCION'!AZ14</f>
        <v>0</v>
      </c>
      <c r="BA14" s="73">
        <f>'MONITOREO PLAN DE ACCION'!BA14</f>
        <v>0</v>
      </c>
      <c r="BB14" s="73">
        <f>'MONITOREO PLAN DE ACCION'!BB14</f>
        <v>0</v>
      </c>
      <c r="BC14" s="73">
        <f>'MONITOREO PLAN DE ACCION'!BC14</f>
        <v>0</v>
      </c>
      <c r="BD14" s="73">
        <f>'MONITOREO PLAN DE ACCION'!BD14</f>
        <v>0</v>
      </c>
      <c r="BE14" s="80" t="e">
        <f t="shared" ref="BE14:BE77" si="0">(AJ14+AP14+AV14+BB14)*AA14</f>
        <v>#VALUE!</v>
      </c>
      <c r="BF14" s="80" t="e">
        <f t="shared" ref="BF14:BF77" si="1">AJ14+AP14+AV14+BB14</f>
        <v>#VALUE!</v>
      </c>
      <c r="BG14" s="80" t="e">
        <f t="shared" ref="BG14:BG77" si="2">IF(BE14&lt;=0%,"SIN AVANCE",IF(BE14&lt;33%,"AVANCE MINIMO",IF(BE14&lt;66%,"AVANCE PARCIAL",IF(BE14&lt;=99.9%,"AVANCE SIGNIFICATIVO",IF(BE14=100%,"CUMPLIMIENTO TOTAL","ERROR")))))</f>
        <v>#VALUE!</v>
      </c>
      <c r="BH14" s="81" t="e">
        <f t="shared" ref="BH14:BH77" si="3">(IF(BG14="CUMPLIMIENTO TOTAL","NO APLICA ACCION FINALIZADA",P14-$D$6))</f>
        <v>#VALUE!</v>
      </c>
      <c r="BI14" s="81" t="e">
        <f t="shared" ref="BI14:BI77" si="4">(IF(BG14="CUMPLIMIENTO TOTAL","NO APLICA ACCION FINALIZADA",IF(BH14&lt;=0,"VENCIDO",IF(BH14&lt;=10,"POR VENCER","CON TIEMPO"))))</f>
        <v>#VALUE!</v>
      </c>
      <c r="BJ14" s="88"/>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row>
    <row r="15" spans="1:136" customFormat="1" ht="90" customHeight="1" thickBot="1" x14ac:dyDescent="0.35">
      <c r="A15" s="45">
        <v>3</v>
      </c>
      <c r="B15" s="45" t="s">
        <v>71</v>
      </c>
      <c r="C15" s="54" t="s">
        <v>72</v>
      </c>
      <c r="D15" s="54" t="s">
        <v>73</v>
      </c>
      <c r="E15" s="54" t="s">
        <v>74</v>
      </c>
      <c r="F15" s="54" t="s">
        <v>75</v>
      </c>
      <c r="G15" s="35" t="s">
        <v>91</v>
      </c>
      <c r="H15" s="55" t="s">
        <v>92</v>
      </c>
      <c r="I15" s="35" t="s">
        <v>93</v>
      </c>
      <c r="J15" s="35" t="s">
        <v>94</v>
      </c>
      <c r="K15" s="35"/>
      <c r="L15" s="35" t="s">
        <v>80</v>
      </c>
      <c r="M15" s="35" t="s">
        <v>80</v>
      </c>
      <c r="N15" s="35" t="s">
        <v>80</v>
      </c>
      <c r="O15" s="44">
        <v>45658</v>
      </c>
      <c r="P15" s="44">
        <v>46022</v>
      </c>
      <c r="Q15" s="44" t="s">
        <v>81</v>
      </c>
      <c r="R15" s="44" t="s">
        <v>82</v>
      </c>
      <c r="S15" s="44" t="s">
        <v>83</v>
      </c>
      <c r="T15" s="44" t="s">
        <v>84</v>
      </c>
      <c r="U15" s="35" t="s">
        <v>85</v>
      </c>
      <c r="V15" s="35" t="s">
        <v>86</v>
      </c>
      <c r="W15" s="35" t="s">
        <v>86</v>
      </c>
      <c r="X15" s="35"/>
      <c r="Y15" s="35" t="s">
        <v>86</v>
      </c>
      <c r="Z15" s="35" t="s">
        <v>86</v>
      </c>
      <c r="AA15" s="72">
        <v>0.2</v>
      </c>
      <c r="AB15" s="72"/>
      <c r="AC15" s="72">
        <v>0.25</v>
      </c>
      <c r="AD15" s="72">
        <v>0.25</v>
      </c>
      <c r="AE15" s="72">
        <v>0.25</v>
      </c>
      <c r="AF15" s="72">
        <v>0.25</v>
      </c>
      <c r="AG15" s="73">
        <f>'MONITOREO PLAN DE ACCION'!AG15</f>
        <v>0</v>
      </c>
      <c r="AH15" s="73">
        <f>'MONITOREO PLAN DE ACCION'!AH15</f>
        <v>0</v>
      </c>
      <c r="AI15" s="73">
        <f>'MONITOREO PLAN DE ACCION'!AI15</f>
        <v>0</v>
      </c>
      <c r="AJ15" s="73">
        <f>'MONITOREO PLAN DE ACCION'!AJ15</f>
        <v>0</v>
      </c>
      <c r="AK15" s="73">
        <f>'MONITOREO PLAN DE ACCION'!AK15</f>
        <v>0</v>
      </c>
      <c r="AL15" s="73">
        <f>'MONITOREO PLAN DE ACCION'!AL15</f>
        <v>0</v>
      </c>
      <c r="AM15" s="73">
        <f>'MONITOREO PLAN DE ACCION'!AM15</f>
        <v>0</v>
      </c>
      <c r="AN15" s="73">
        <f>'MONITOREO PLAN DE ACCION'!AN15</f>
        <v>0</v>
      </c>
      <c r="AO15" s="73">
        <f>'MONITOREO PLAN DE ACCION'!AO15</f>
        <v>0</v>
      </c>
      <c r="AP15" s="73">
        <f>'MONITOREO PLAN DE ACCION'!AP15</f>
        <v>0</v>
      </c>
      <c r="AQ15" s="73">
        <f>'MONITOREO PLAN DE ACCION'!AQ15</f>
        <v>0</v>
      </c>
      <c r="AR15" s="73">
        <f>'MONITOREO PLAN DE ACCION'!AR15</f>
        <v>0</v>
      </c>
      <c r="AS15" s="73">
        <f>'MONITOREO PLAN DE ACCION'!AS15</f>
        <v>0</v>
      </c>
      <c r="AT15" s="73">
        <f>'MONITOREO PLAN DE ACCION'!AT15</f>
        <v>0</v>
      </c>
      <c r="AU15" s="73">
        <f>'MONITOREO PLAN DE ACCION'!AU15</f>
        <v>0</v>
      </c>
      <c r="AV15" s="73">
        <f>'MONITOREO PLAN DE ACCION'!AV15</f>
        <v>0</v>
      </c>
      <c r="AW15" s="73">
        <f>'MONITOREO PLAN DE ACCION'!AW15</f>
        <v>0</v>
      </c>
      <c r="AX15" s="73">
        <f>'MONITOREO PLAN DE ACCION'!AX15</f>
        <v>0</v>
      </c>
      <c r="AY15" s="73">
        <f>'MONITOREO PLAN DE ACCION'!AY15</f>
        <v>0</v>
      </c>
      <c r="AZ15" s="73">
        <f>'MONITOREO PLAN DE ACCION'!AZ15</f>
        <v>0</v>
      </c>
      <c r="BA15" s="73">
        <f>'MONITOREO PLAN DE ACCION'!BA15</f>
        <v>0</v>
      </c>
      <c r="BB15" s="73">
        <f>'MONITOREO PLAN DE ACCION'!BB15</f>
        <v>0</v>
      </c>
      <c r="BC15" s="73">
        <f>'MONITOREO PLAN DE ACCION'!BC15</f>
        <v>0</v>
      </c>
      <c r="BD15" s="73">
        <f>'MONITOREO PLAN DE ACCION'!BD15</f>
        <v>0</v>
      </c>
      <c r="BE15" s="80">
        <f t="shared" si="0"/>
        <v>0</v>
      </c>
      <c r="BF15" s="80">
        <f t="shared" si="1"/>
        <v>0</v>
      </c>
      <c r="BG15" s="80" t="str">
        <f t="shared" si="2"/>
        <v>SIN AVANCE</v>
      </c>
      <c r="BH15" s="81">
        <f t="shared" si="3"/>
        <v>281</v>
      </c>
      <c r="BI15" s="81" t="str">
        <f t="shared" si="4"/>
        <v>CON TIEMPO</v>
      </c>
      <c r="BJ15" s="88"/>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row>
    <row r="16" spans="1:136" customFormat="1" ht="102" customHeight="1" thickBot="1" x14ac:dyDescent="0.35">
      <c r="A16" s="45">
        <v>4</v>
      </c>
      <c r="B16" s="45" t="s">
        <v>71</v>
      </c>
      <c r="C16" s="54" t="s">
        <v>72</v>
      </c>
      <c r="D16" s="54" t="s">
        <v>73</v>
      </c>
      <c r="E16" s="54" t="s">
        <v>74</v>
      </c>
      <c r="F16" s="54" t="s">
        <v>75</v>
      </c>
      <c r="G16" s="35" t="s">
        <v>95</v>
      </c>
      <c r="H16" s="55" t="s">
        <v>96</v>
      </c>
      <c r="I16" s="35" t="s">
        <v>97</v>
      </c>
      <c r="J16" s="35" t="s">
        <v>98</v>
      </c>
      <c r="K16" s="35"/>
      <c r="L16" s="35" t="s">
        <v>80</v>
      </c>
      <c r="M16" s="35" t="s">
        <v>80</v>
      </c>
      <c r="N16" s="35" t="s">
        <v>80</v>
      </c>
      <c r="O16" s="44">
        <v>45658</v>
      </c>
      <c r="P16" s="44">
        <v>46022</v>
      </c>
      <c r="Q16" s="44" t="s">
        <v>81</v>
      </c>
      <c r="R16" s="44" t="s">
        <v>82</v>
      </c>
      <c r="S16" s="44" t="s">
        <v>83</v>
      </c>
      <c r="T16" s="44" t="s">
        <v>84</v>
      </c>
      <c r="U16" s="35" t="s">
        <v>85</v>
      </c>
      <c r="V16" s="35" t="s">
        <v>86</v>
      </c>
      <c r="W16" s="35" t="s">
        <v>86</v>
      </c>
      <c r="X16" s="35"/>
      <c r="Y16" s="35" t="s">
        <v>86</v>
      </c>
      <c r="Z16" s="35" t="s">
        <v>86</v>
      </c>
      <c r="AA16" s="72">
        <v>0.2</v>
      </c>
      <c r="AB16" s="72"/>
      <c r="AC16" s="72">
        <v>0.25</v>
      </c>
      <c r="AD16" s="72">
        <v>0.25</v>
      </c>
      <c r="AE16" s="72">
        <v>0.25</v>
      </c>
      <c r="AF16" s="72">
        <v>0.25</v>
      </c>
      <c r="AG16" s="73">
        <f>'MONITOREO PLAN DE ACCION'!AG16</f>
        <v>0</v>
      </c>
      <c r="AH16" s="73">
        <f>'MONITOREO PLAN DE ACCION'!AH16</f>
        <v>0</v>
      </c>
      <c r="AI16" s="73">
        <f>'MONITOREO PLAN DE ACCION'!AI16</f>
        <v>0</v>
      </c>
      <c r="AJ16" s="73">
        <f>'MONITOREO PLAN DE ACCION'!AJ16</f>
        <v>0</v>
      </c>
      <c r="AK16" s="73">
        <f>'MONITOREO PLAN DE ACCION'!AK16</f>
        <v>0</v>
      </c>
      <c r="AL16" s="73">
        <f>'MONITOREO PLAN DE ACCION'!AL16</f>
        <v>0</v>
      </c>
      <c r="AM16" s="73">
        <f>'MONITOREO PLAN DE ACCION'!AM16</f>
        <v>0</v>
      </c>
      <c r="AN16" s="73">
        <f>'MONITOREO PLAN DE ACCION'!AN16</f>
        <v>0</v>
      </c>
      <c r="AO16" s="73">
        <f>'MONITOREO PLAN DE ACCION'!AO16</f>
        <v>0</v>
      </c>
      <c r="AP16" s="73">
        <f>'MONITOREO PLAN DE ACCION'!AP16</f>
        <v>0</v>
      </c>
      <c r="AQ16" s="73">
        <f>'MONITOREO PLAN DE ACCION'!AQ16</f>
        <v>0</v>
      </c>
      <c r="AR16" s="73">
        <f>'MONITOREO PLAN DE ACCION'!AR16</f>
        <v>0</v>
      </c>
      <c r="AS16" s="73">
        <f>'MONITOREO PLAN DE ACCION'!AS16</f>
        <v>0</v>
      </c>
      <c r="AT16" s="73">
        <f>'MONITOREO PLAN DE ACCION'!AT16</f>
        <v>0</v>
      </c>
      <c r="AU16" s="73">
        <f>'MONITOREO PLAN DE ACCION'!AU16</f>
        <v>0</v>
      </c>
      <c r="AV16" s="73">
        <f>'MONITOREO PLAN DE ACCION'!AV16</f>
        <v>0</v>
      </c>
      <c r="AW16" s="73">
        <f>'MONITOREO PLAN DE ACCION'!AW16</f>
        <v>0</v>
      </c>
      <c r="AX16" s="73">
        <f>'MONITOREO PLAN DE ACCION'!AX16</f>
        <v>0</v>
      </c>
      <c r="AY16" s="73">
        <f>'MONITOREO PLAN DE ACCION'!AY16</f>
        <v>0</v>
      </c>
      <c r="AZ16" s="73">
        <f>'MONITOREO PLAN DE ACCION'!AZ16</f>
        <v>0</v>
      </c>
      <c r="BA16" s="73">
        <f>'MONITOREO PLAN DE ACCION'!BA16</f>
        <v>0</v>
      </c>
      <c r="BB16" s="73">
        <f>'MONITOREO PLAN DE ACCION'!BB16</f>
        <v>0</v>
      </c>
      <c r="BC16" s="73">
        <f>'MONITOREO PLAN DE ACCION'!BC16</f>
        <v>0</v>
      </c>
      <c r="BD16" s="73">
        <f>'MONITOREO PLAN DE ACCION'!BD16</f>
        <v>0</v>
      </c>
      <c r="BE16" s="80">
        <f t="shared" si="0"/>
        <v>0</v>
      </c>
      <c r="BF16" s="80">
        <f t="shared" si="1"/>
        <v>0</v>
      </c>
      <c r="BG16" s="80" t="str">
        <f t="shared" si="2"/>
        <v>SIN AVANCE</v>
      </c>
      <c r="BH16" s="81">
        <f t="shared" si="3"/>
        <v>281</v>
      </c>
      <c r="BI16" s="81" t="str">
        <f t="shared" si="4"/>
        <v>CON TIEMPO</v>
      </c>
      <c r="BJ16" s="88"/>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row>
    <row r="17" spans="1:136" customFormat="1" ht="117" customHeight="1" thickBot="1" x14ac:dyDescent="0.35">
      <c r="A17" s="45">
        <v>5</v>
      </c>
      <c r="B17" s="45" t="s">
        <v>71</v>
      </c>
      <c r="C17" s="54" t="s">
        <v>72</v>
      </c>
      <c r="D17" s="54" t="s">
        <v>73</v>
      </c>
      <c r="E17" s="54" t="s">
        <v>74</v>
      </c>
      <c r="F17" s="54" t="s">
        <v>75</v>
      </c>
      <c r="G17" s="35" t="s">
        <v>99</v>
      </c>
      <c r="H17" s="55" t="s">
        <v>100</v>
      </c>
      <c r="I17" s="35" t="s">
        <v>101</v>
      </c>
      <c r="J17" s="35" t="s">
        <v>102</v>
      </c>
      <c r="K17" s="35"/>
      <c r="L17" s="35" t="s">
        <v>80</v>
      </c>
      <c r="M17" s="35" t="s">
        <v>80</v>
      </c>
      <c r="N17" s="35" t="s">
        <v>80</v>
      </c>
      <c r="O17" s="44">
        <v>45658</v>
      </c>
      <c r="P17" s="44">
        <v>45930</v>
      </c>
      <c r="Q17" s="44" t="s">
        <v>81</v>
      </c>
      <c r="R17" s="44" t="s">
        <v>82</v>
      </c>
      <c r="S17" s="44" t="s">
        <v>83</v>
      </c>
      <c r="T17" s="44" t="s">
        <v>84</v>
      </c>
      <c r="U17" s="35" t="s">
        <v>85</v>
      </c>
      <c r="V17" s="35" t="s">
        <v>86</v>
      </c>
      <c r="W17" s="35" t="s">
        <v>86</v>
      </c>
      <c r="X17" s="35"/>
      <c r="Y17" s="35" t="s">
        <v>86</v>
      </c>
      <c r="Z17" s="35" t="s">
        <v>86</v>
      </c>
      <c r="AA17" s="72">
        <v>0.2</v>
      </c>
      <c r="AB17" s="72"/>
      <c r="AC17" s="72">
        <v>0.33</v>
      </c>
      <c r="AD17" s="72">
        <v>0.33</v>
      </c>
      <c r="AE17" s="72">
        <v>0.34</v>
      </c>
      <c r="AF17" s="72">
        <v>0</v>
      </c>
      <c r="AG17" s="73">
        <f>'MONITOREO PLAN DE ACCION'!AG17</f>
        <v>0</v>
      </c>
      <c r="AH17" s="73">
        <f>'MONITOREO PLAN DE ACCION'!AH17</f>
        <v>0</v>
      </c>
      <c r="AI17" s="73">
        <f>'MONITOREO PLAN DE ACCION'!AI17</f>
        <v>0</v>
      </c>
      <c r="AJ17" s="73">
        <f>'MONITOREO PLAN DE ACCION'!AJ17</f>
        <v>0</v>
      </c>
      <c r="AK17" s="73">
        <f>'MONITOREO PLAN DE ACCION'!AK17</f>
        <v>0</v>
      </c>
      <c r="AL17" s="73">
        <f>'MONITOREO PLAN DE ACCION'!AL17</f>
        <v>0</v>
      </c>
      <c r="AM17" s="73">
        <f>'MONITOREO PLAN DE ACCION'!AM17</f>
        <v>0</v>
      </c>
      <c r="AN17" s="73">
        <f>'MONITOREO PLAN DE ACCION'!AN17</f>
        <v>0</v>
      </c>
      <c r="AO17" s="73">
        <f>'MONITOREO PLAN DE ACCION'!AO17</f>
        <v>0</v>
      </c>
      <c r="AP17" s="73">
        <f>'MONITOREO PLAN DE ACCION'!AP17</f>
        <v>0</v>
      </c>
      <c r="AQ17" s="73">
        <f>'MONITOREO PLAN DE ACCION'!AQ17</f>
        <v>0</v>
      </c>
      <c r="AR17" s="73">
        <f>'MONITOREO PLAN DE ACCION'!AR17</f>
        <v>0</v>
      </c>
      <c r="AS17" s="73">
        <f>'MONITOREO PLAN DE ACCION'!AS17</f>
        <v>0</v>
      </c>
      <c r="AT17" s="73">
        <f>'MONITOREO PLAN DE ACCION'!AT17</f>
        <v>0</v>
      </c>
      <c r="AU17" s="73">
        <f>'MONITOREO PLAN DE ACCION'!AU17</f>
        <v>0</v>
      </c>
      <c r="AV17" s="73">
        <f>'MONITOREO PLAN DE ACCION'!AV17</f>
        <v>0</v>
      </c>
      <c r="AW17" s="73">
        <f>'MONITOREO PLAN DE ACCION'!AW17</f>
        <v>0</v>
      </c>
      <c r="AX17" s="73">
        <f>'MONITOREO PLAN DE ACCION'!AX17</f>
        <v>0</v>
      </c>
      <c r="AY17" s="73">
        <f>'MONITOREO PLAN DE ACCION'!AY17</f>
        <v>0</v>
      </c>
      <c r="AZ17" s="73">
        <f>'MONITOREO PLAN DE ACCION'!AZ17</f>
        <v>0</v>
      </c>
      <c r="BA17" s="73">
        <f>'MONITOREO PLAN DE ACCION'!BA17</f>
        <v>0</v>
      </c>
      <c r="BB17" s="73">
        <f>'MONITOREO PLAN DE ACCION'!BB17</f>
        <v>0</v>
      </c>
      <c r="BC17" s="73">
        <f>'MONITOREO PLAN DE ACCION'!BC17</f>
        <v>0</v>
      </c>
      <c r="BD17" s="73">
        <f>'MONITOREO PLAN DE ACCION'!BD17</f>
        <v>0</v>
      </c>
      <c r="BE17" s="80">
        <f t="shared" si="0"/>
        <v>0</v>
      </c>
      <c r="BF17" s="80">
        <f t="shared" si="1"/>
        <v>0</v>
      </c>
      <c r="BG17" s="80" t="str">
        <f t="shared" si="2"/>
        <v>SIN AVANCE</v>
      </c>
      <c r="BH17" s="81">
        <f t="shared" si="3"/>
        <v>189</v>
      </c>
      <c r="BI17" s="81" t="str">
        <f t="shared" si="4"/>
        <v>CON TIEMPO</v>
      </c>
      <c r="BJ17" s="89"/>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row>
    <row r="18" spans="1:136" customFormat="1" ht="185.25" customHeight="1" thickBot="1" x14ac:dyDescent="0.35">
      <c r="A18" s="45">
        <v>6</v>
      </c>
      <c r="B18" s="45" t="s">
        <v>103</v>
      </c>
      <c r="C18" s="54" t="s">
        <v>104</v>
      </c>
      <c r="D18" s="54" t="s">
        <v>105</v>
      </c>
      <c r="E18" s="54" t="s">
        <v>106</v>
      </c>
      <c r="F18" s="54" t="s">
        <v>107</v>
      </c>
      <c r="G18" s="35" t="s">
        <v>108</v>
      </c>
      <c r="H18" s="55" t="s">
        <v>109</v>
      </c>
      <c r="I18" s="35" t="s">
        <v>110</v>
      </c>
      <c r="J18" s="35" t="s">
        <v>111</v>
      </c>
      <c r="K18" s="35"/>
      <c r="L18" s="35" t="s">
        <v>80</v>
      </c>
      <c r="M18" s="35" t="s">
        <v>112</v>
      </c>
      <c r="N18" s="35" t="s">
        <v>80</v>
      </c>
      <c r="O18" s="44">
        <v>45658</v>
      </c>
      <c r="P18" s="44">
        <v>46022</v>
      </c>
      <c r="Q18" s="44" t="s">
        <v>81</v>
      </c>
      <c r="R18" s="44" t="s">
        <v>82</v>
      </c>
      <c r="S18" s="44" t="s">
        <v>83</v>
      </c>
      <c r="T18" s="44" t="s">
        <v>84</v>
      </c>
      <c r="U18" s="35" t="s">
        <v>85</v>
      </c>
      <c r="V18" s="35" t="s">
        <v>86</v>
      </c>
      <c r="W18" s="35" t="s">
        <v>86</v>
      </c>
      <c r="X18" s="35"/>
      <c r="Y18" s="35" t="s">
        <v>86</v>
      </c>
      <c r="Z18" s="35" t="s">
        <v>86</v>
      </c>
      <c r="AA18" s="72">
        <v>0.5</v>
      </c>
      <c r="AB18" s="72"/>
      <c r="AC18" s="72">
        <v>0.25</v>
      </c>
      <c r="AD18" s="72">
        <v>0.25</v>
      </c>
      <c r="AE18" s="72">
        <v>0.25</v>
      </c>
      <c r="AF18" s="72">
        <v>0.25</v>
      </c>
      <c r="AG18" s="73">
        <f>'MONITOREO PLAN DE ACCION'!AG18</f>
        <v>0</v>
      </c>
      <c r="AH18" s="73">
        <f>'MONITOREO PLAN DE ACCION'!AH18</f>
        <v>0</v>
      </c>
      <c r="AI18" s="73">
        <f>'MONITOREO PLAN DE ACCION'!AI18</f>
        <v>0</v>
      </c>
      <c r="AJ18" s="73">
        <f>'MONITOREO PLAN DE ACCION'!AJ18</f>
        <v>0</v>
      </c>
      <c r="AK18" s="73">
        <f>'MONITOREO PLAN DE ACCION'!AK18</f>
        <v>0</v>
      </c>
      <c r="AL18" s="73">
        <f>'MONITOREO PLAN DE ACCION'!AL18</f>
        <v>0</v>
      </c>
      <c r="AM18" s="73">
        <f>'MONITOREO PLAN DE ACCION'!AM18</f>
        <v>0</v>
      </c>
      <c r="AN18" s="73">
        <f>'MONITOREO PLAN DE ACCION'!AN18</f>
        <v>0</v>
      </c>
      <c r="AO18" s="73">
        <f>'MONITOREO PLAN DE ACCION'!AO18</f>
        <v>0</v>
      </c>
      <c r="AP18" s="73">
        <f>'MONITOREO PLAN DE ACCION'!AP18</f>
        <v>0</v>
      </c>
      <c r="AQ18" s="73">
        <f>'MONITOREO PLAN DE ACCION'!AQ18</f>
        <v>0</v>
      </c>
      <c r="AR18" s="73">
        <f>'MONITOREO PLAN DE ACCION'!AR18</f>
        <v>0</v>
      </c>
      <c r="AS18" s="73">
        <f>'MONITOREO PLAN DE ACCION'!AS18</f>
        <v>0</v>
      </c>
      <c r="AT18" s="73">
        <f>'MONITOREO PLAN DE ACCION'!AT18</f>
        <v>0</v>
      </c>
      <c r="AU18" s="73">
        <f>'MONITOREO PLAN DE ACCION'!AU18</f>
        <v>0</v>
      </c>
      <c r="AV18" s="73">
        <f>'MONITOREO PLAN DE ACCION'!AV18</f>
        <v>0</v>
      </c>
      <c r="AW18" s="73">
        <f>'MONITOREO PLAN DE ACCION'!AW18</f>
        <v>0</v>
      </c>
      <c r="AX18" s="73">
        <f>'MONITOREO PLAN DE ACCION'!AX18</f>
        <v>0</v>
      </c>
      <c r="AY18" s="73">
        <f>'MONITOREO PLAN DE ACCION'!AY18</f>
        <v>0</v>
      </c>
      <c r="AZ18" s="73">
        <f>'MONITOREO PLAN DE ACCION'!AZ18</f>
        <v>0</v>
      </c>
      <c r="BA18" s="73">
        <f>'MONITOREO PLAN DE ACCION'!BA18</f>
        <v>0</v>
      </c>
      <c r="BB18" s="73">
        <f>'MONITOREO PLAN DE ACCION'!BB18</f>
        <v>0</v>
      </c>
      <c r="BC18" s="73">
        <f>'MONITOREO PLAN DE ACCION'!BC18</f>
        <v>0</v>
      </c>
      <c r="BD18" s="73">
        <f>'MONITOREO PLAN DE ACCION'!BD18</f>
        <v>0</v>
      </c>
      <c r="BE18" s="80">
        <f t="shared" si="0"/>
        <v>0</v>
      </c>
      <c r="BF18" s="80">
        <f t="shared" si="1"/>
        <v>0</v>
      </c>
      <c r="BG18" s="80" t="str">
        <f t="shared" si="2"/>
        <v>SIN AVANCE</v>
      </c>
      <c r="BH18" s="81">
        <f t="shared" si="3"/>
        <v>281</v>
      </c>
      <c r="BI18" s="81" t="str">
        <f t="shared" si="4"/>
        <v>CON TIEMPO</v>
      </c>
      <c r="BJ18" s="87">
        <f>SUM(BE18:BE19)</f>
        <v>0</v>
      </c>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row>
    <row r="19" spans="1:136" customFormat="1" ht="134.25" customHeight="1" thickBot="1" x14ac:dyDescent="0.35">
      <c r="A19" s="45">
        <v>7</v>
      </c>
      <c r="B19" s="45" t="s">
        <v>103</v>
      </c>
      <c r="C19" s="54" t="s">
        <v>104</v>
      </c>
      <c r="D19" s="54" t="s">
        <v>105</v>
      </c>
      <c r="E19" s="54" t="s">
        <v>106</v>
      </c>
      <c r="F19" s="54" t="s">
        <v>107</v>
      </c>
      <c r="G19" s="35" t="s">
        <v>113</v>
      </c>
      <c r="H19" s="55" t="s">
        <v>114</v>
      </c>
      <c r="I19" s="35" t="s">
        <v>115</v>
      </c>
      <c r="J19" s="35" t="s">
        <v>116</v>
      </c>
      <c r="K19" s="35"/>
      <c r="L19" s="35" t="s">
        <v>80</v>
      </c>
      <c r="M19" s="35" t="s">
        <v>80</v>
      </c>
      <c r="N19" s="35" t="s">
        <v>80</v>
      </c>
      <c r="O19" s="44">
        <v>45658</v>
      </c>
      <c r="P19" s="44">
        <v>45838</v>
      </c>
      <c r="Q19" s="44" t="s">
        <v>81</v>
      </c>
      <c r="R19" s="44" t="s">
        <v>82</v>
      </c>
      <c r="S19" s="44" t="s">
        <v>83</v>
      </c>
      <c r="T19" s="44" t="s">
        <v>84</v>
      </c>
      <c r="U19" s="35" t="s">
        <v>85</v>
      </c>
      <c r="V19" s="35" t="s">
        <v>86</v>
      </c>
      <c r="W19" s="35" t="s">
        <v>86</v>
      </c>
      <c r="X19" s="35"/>
      <c r="Y19" s="35" t="s">
        <v>86</v>
      </c>
      <c r="Z19" s="35" t="s">
        <v>86</v>
      </c>
      <c r="AA19" s="72">
        <v>0.5</v>
      </c>
      <c r="AB19" s="72"/>
      <c r="AC19" s="72">
        <v>0.5</v>
      </c>
      <c r="AD19" s="72">
        <v>0.5</v>
      </c>
      <c r="AE19" s="72">
        <v>0</v>
      </c>
      <c r="AF19" s="72">
        <v>0</v>
      </c>
      <c r="AG19" s="73">
        <f>'MONITOREO PLAN DE ACCION'!AG19</f>
        <v>0</v>
      </c>
      <c r="AH19" s="73">
        <f>'MONITOREO PLAN DE ACCION'!AH19</f>
        <v>0</v>
      </c>
      <c r="AI19" s="73">
        <f>'MONITOREO PLAN DE ACCION'!AI19</f>
        <v>0</v>
      </c>
      <c r="AJ19" s="73">
        <f>'MONITOREO PLAN DE ACCION'!AJ19</f>
        <v>0</v>
      </c>
      <c r="AK19" s="73">
        <f>'MONITOREO PLAN DE ACCION'!AK19</f>
        <v>0</v>
      </c>
      <c r="AL19" s="73">
        <f>'MONITOREO PLAN DE ACCION'!AL19</f>
        <v>0</v>
      </c>
      <c r="AM19" s="73">
        <f>'MONITOREO PLAN DE ACCION'!AM19</f>
        <v>0</v>
      </c>
      <c r="AN19" s="73">
        <f>'MONITOREO PLAN DE ACCION'!AN19</f>
        <v>0</v>
      </c>
      <c r="AO19" s="73">
        <f>'MONITOREO PLAN DE ACCION'!AO19</f>
        <v>0</v>
      </c>
      <c r="AP19" s="73">
        <f>'MONITOREO PLAN DE ACCION'!AP19</f>
        <v>0</v>
      </c>
      <c r="AQ19" s="73">
        <f>'MONITOREO PLAN DE ACCION'!AQ19</f>
        <v>0</v>
      </c>
      <c r="AR19" s="73">
        <f>'MONITOREO PLAN DE ACCION'!AR19</f>
        <v>0</v>
      </c>
      <c r="AS19" s="73">
        <f>'MONITOREO PLAN DE ACCION'!AS19</f>
        <v>0</v>
      </c>
      <c r="AT19" s="73">
        <f>'MONITOREO PLAN DE ACCION'!AT19</f>
        <v>0</v>
      </c>
      <c r="AU19" s="73">
        <f>'MONITOREO PLAN DE ACCION'!AU19</f>
        <v>0</v>
      </c>
      <c r="AV19" s="73">
        <f>'MONITOREO PLAN DE ACCION'!AV19</f>
        <v>0</v>
      </c>
      <c r="AW19" s="73">
        <f>'MONITOREO PLAN DE ACCION'!AW19</f>
        <v>0</v>
      </c>
      <c r="AX19" s="73">
        <f>'MONITOREO PLAN DE ACCION'!AX19</f>
        <v>0</v>
      </c>
      <c r="AY19" s="73">
        <f>'MONITOREO PLAN DE ACCION'!AY19</f>
        <v>0</v>
      </c>
      <c r="AZ19" s="73">
        <f>'MONITOREO PLAN DE ACCION'!AZ19</f>
        <v>0</v>
      </c>
      <c r="BA19" s="73">
        <f>'MONITOREO PLAN DE ACCION'!BA19</f>
        <v>0</v>
      </c>
      <c r="BB19" s="73">
        <f>'MONITOREO PLAN DE ACCION'!BB19</f>
        <v>0</v>
      </c>
      <c r="BC19" s="73">
        <f>'MONITOREO PLAN DE ACCION'!BC19</f>
        <v>0</v>
      </c>
      <c r="BD19" s="73">
        <f>'MONITOREO PLAN DE ACCION'!BD19</f>
        <v>0</v>
      </c>
      <c r="BE19" s="80">
        <f t="shared" si="0"/>
        <v>0</v>
      </c>
      <c r="BF19" s="80">
        <f t="shared" si="1"/>
        <v>0</v>
      </c>
      <c r="BG19" s="80" t="str">
        <f t="shared" si="2"/>
        <v>SIN AVANCE</v>
      </c>
      <c r="BH19" s="81">
        <f t="shared" si="3"/>
        <v>97</v>
      </c>
      <c r="BI19" s="81" t="str">
        <f t="shared" si="4"/>
        <v>CON TIEMPO</v>
      </c>
      <c r="BJ19" s="89"/>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row>
    <row r="20" spans="1:136" customFormat="1" ht="134.25" customHeight="1" thickBot="1" x14ac:dyDescent="0.35">
      <c r="A20" s="45">
        <v>8</v>
      </c>
      <c r="B20" s="45" t="s">
        <v>103</v>
      </c>
      <c r="C20" s="54" t="s">
        <v>104</v>
      </c>
      <c r="D20" s="54" t="s">
        <v>105</v>
      </c>
      <c r="E20" s="54" t="s">
        <v>106</v>
      </c>
      <c r="F20" s="54" t="s">
        <v>107</v>
      </c>
      <c r="G20" s="35" t="s">
        <v>117</v>
      </c>
      <c r="H20" s="55" t="s">
        <v>118</v>
      </c>
      <c r="I20" s="35" t="s">
        <v>119</v>
      </c>
      <c r="J20" s="35" t="s">
        <v>120</v>
      </c>
      <c r="K20" s="35"/>
      <c r="L20" s="35" t="s">
        <v>121</v>
      </c>
      <c r="M20" s="35" t="s">
        <v>80</v>
      </c>
      <c r="N20" s="35" t="s">
        <v>80</v>
      </c>
      <c r="O20" s="44">
        <v>45658</v>
      </c>
      <c r="P20" s="44">
        <v>46006</v>
      </c>
      <c r="Q20" s="44" t="s">
        <v>122</v>
      </c>
      <c r="R20" s="44" t="s">
        <v>123</v>
      </c>
      <c r="S20" s="44" t="s">
        <v>124</v>
      </c>
      <c r="T20" s="44" t="s">
        <v>125</v>
      </c>
      <c r="U20" s="35" t="s">
        <v>85</v>
      </c>
      <c r="V20" s="35" t="s">
        <v>86</v>
      </c>
      <c r="W20" s="35" t="s">
        <v>86</v>
      </c>
      <c r="X20" s="35"/>
      <c r="Y20" s="35" t="s">
        <v>86</v>
      </c>
      <c r="Z20" s="35" t="s">
        <v>86</v>
      </c>
      <c r="AA20" s="72">
        <v>0.5</v>
      </c>
      <c r="AB20" s="72"/>
      <c r="AC20" s="72">
        <v>0.33</v>
      </c>
      <c r="AD20" s="72">
        <v>0.33</v>
      </c>
      <c r="AE20" s="72">
        <v>0.34</v>
      </c>
      <c r="AF20" s="72">
        <v>0</v>
      </c>
      <c r="AG20" s="73">
        <f>'MONITOREO PLAN DE ACCION'!AG20</f>
        <v>0</v>
      </c>
      <c r="AH20" s="73">
        <f>'MONITOREO PLAN DE ACCION'!AH20</f>
        <v>0</v>
      </c>
      <c r="AI20" s="73">
        <f>'MONITOREO PLAN DE ACCION'!AI20</f>
        <v>0</v>
      </c>
      <c r="AJ20" s="73">
        <f>'MONITOREO PLAN DE ACCION'!AJ20</f>
        <v>0</v>
      </c>
      <c r="AK20" s="73">
        <f>'MONITOREO PLAN DE ACCION'!AK20</f>
        <v>0</v>
      </c>
      <c r="AL20" s="73">
        <f>'MONITOREO PLAN DE ACCION'!AL20</f>
        <v>0</v>
      </c>
      <c r="AM20" s="73">
        <f>'MONITOREO PLAN DE ACCION'!AM20</f>
        <v>0</v>
      </c>
      <c r="AN20" s="73">
        <f>'MONITOREO PLAN DE ACCION'!AN20</f>
        <v>0</v>
      </c>
      <c r="AO20" s="73">
        <f>'MONITOREO PLAN DE ACCION'!AO20</f>
        <v>0</v>
      </c>
      <c r="AP20" s="73">
        <f>'MONITOREO PLAN DE ACCION'!AP20</f>
        <v>0</v>
      </c>
      <c r="AQ20" s="73">
        <f>'MONITOREO PLAN DE ACCION'!AQ20</f>
        <v>0</v>
      </c>
      <c r="AR20" s="73">
        <f>'MONITOREO PLAN DE ACCION'!AR20</f>
        <v>0</v>
      </c>
      <c r="AS20" s="73">
        <f>'MONITOREO PLAN DE ACCION'!AS20</f>
        <v>0</v>
      </c>
      <c r="AT20" s="73">
        <f>'MONITOREO PLAN DE ACCION'!AT20</f>
        <v>0</v>
      </c>
      <c r="AU20" s="73">
        <f>'MONITOREO PLAN DE ACCION'!AU20</f>
        <v>0</v>
      </c>
      <c r="AV20" s="73">
        <f>'MONITOREO PLAN DE ACCION'!AV20</f>
        <v>0</v>
      </c>
      <c r="AW20" s="73">
        <f>'MONITOREO PLAN DE ACCION'!AW20</f>
        <v>0</v>
      </c>
      <c r="AX20" s="73">
        <f>'MONITOREO PLAN DE ACCION'!AX20</f>
        <v>0</v>
      </c>
      <c r="AY20" s="73">
        <f>'MONITOREO PLAN DE ACCION'!AY20</f>
        <v>0</v>
      </c>
      <c r="AZ20" s="73">
        <f>'MONITOREO PLAN DE ACCION'!AZ20</f>
        <v>0</v>
      </c>
      <c r="BA20" s="73">
        <f>'MONITOREO PLAN DE ACCION'!BA20</f>
        <v>0</v>
      </c>
      <c r="BB20" s="73">
        <f>'MONITOREO PLAN DE ACCION'!BB20</f>
        <v>0</v>
      </c>
      <c r="BC20" s="73">
        <f>'MONITOREO PLAN DE ACCION'!BC20</f>
        <v>0</v>
      </c>
      <c r="BD20" s="73">
        <f>'MONITOREO PLAN DE ACCION'!BD20</f>
        <v>0</v>
      </c>
      <c r="BE20" s="80">
        <f t="shared" si="0"/>
        <v>0</v>
      </c>
      <c r="BF20" s="80">
        <f t="shared" si="1"/>
        <v>0</v>
      </c>
      <c r="BG20" s="80" t="str">
        <f t="shared" si="2"/>
        <v>SIN AVANCE</v>
      </c>
      <c r="BH20" s="81">
        <f t="shared" si="3"/>
        <v>265</v>
      </c>
      <c r="BI20" s="81" t="str">
        <f t="shared" si="4"/>
        <v>CON TIEMPO</v>
      </c>
      <c r="BJ20" s="87">
        <f>SUM(BE20:BE21)</f>
        <v>0</v>
      </c>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row>
    <row r="21" spans="1:136" customFormat="1" ht="134.25" customHeight="1" thickBot="1" x14ac:dyDescent="0.35">
      <c r="A21" s="45">
        <v>9</v>
      </c>
      <c r="B21" s="45" t="s">
        <v>103</v>
      </c>
      <c r="C21" s="54" t="s">
        <v>104</v>
      </c>
      <c r="D21" s="54" t="s">
        <v>105</v>
      </c>
      <c r="E21" s="54" t="s">
        <v>106</v>
      </c>
      <c r="F21" s="54" t="s">
        <v>107</v>
      </c>
      <c r="G21" s="35" t="s">
        <v>126</v>
      </c>
      <c r="H21" s="55" t="s">
        <v>127</v>
      </c>
      <c r="I21" s="35" t="s">
        <v>128</v>
      </c>
      <c r="J21" s="35" t="s">
        <v>129</v>
      </c>
      <c r="K21" s="35"/>
      <c r="L21" s="35" t="s">
        <v>130</v>
      </c>
      <c r="M21" s="35" t="s">
        <v>112</v>
      </c>
      <c r="N21" s="35" t="s">
        <v>80</v>
      </c>
      <c r="O21" s="44">
        <v>45658</v>
      </c>
      <c r="P21" s="44">
        <v>46022</v>
      </c>
      <c r="Q21" s="44" t="s">
        <v>122</v>
      </c>
      <c r="R21" s="44" t="s">
        <v>123</v>
      </c>
      <c r="S21" s="44" t="s">
        <v>124</v>
      </c>
      <c r="T21" s="44" t="s">
        <v>125</v>
      </c>
      <c r="U21" s="35" t="s">
        <v>85</v>
      </c>
      <c r="V21" s="35" t="s">
        <v>86</v>
      </c>
      <c r="W21" s="35" t="s">
        <v>86</v>
      </c>
      <c r="X21" s="35"/>
      <c r="Y21" s="35" t="s">
        <v>86</v>
      </c>
      <c r="Z21" s="35" t="s">
        <v>86</v>
      </c>
      <c r="AA21" s="72">
        <v>0.5</v>
      </c>
      <c r="AB21" s="72"/>
      <c r="AC21" s="72">
        <v>0.25</v>
      </c>
      <c r="AD21" s="72">
        <v>0.25</v>
      </c>
      <c r="AE21" s="72">
        <v>0.25</v>
      </c>
      <c r="AF21" s="72">
        <v>0.25</v>
      </c>
      <c r="AG21" s="73">
        <f>'MONITOREO PLAN DE ACCION'!AG21</f>
        <v>0</v>
      </c>
      <c r="AH21" s="73">
        <f>'MONITOREO PLAN DE ACCION'!AH21</f>
        <v>0</v>
      </c>
      <c r="AI21" s="73">
        <f>'MONITOREO PLAN DE ACCION'!AI21</f>
        <v>0</v>
      </c>
      <c r="AJ21" s="73">
        <f>'MONITOREO PLAN DE ACCION'!AJ21</f>
        <v>0</v>
      </c>
      <c r="AK21" s="73">
        <f>'MONITOREO PLAN DE ACCION'!AK21</f>
        <v>0</v>
      </c>
      <c r="AL21" s="73">
        <f>'MONITOREO PLAN DE ACCION'!AL21</f>
        <v>0</v>
      </c>
      <c r="AM21" s="73">
        <f>'MONITOREO PLAN DE ACCION'!AM21</f>
        <v>0</v>
      </c>
      <c r="AN21" s="73">
        <f>'MONITOREO PLAN DE ACCION'!AN21</f>
        <v>0</v>
      </c>
      <c r="AO21" s="73">
        <f>'MONITOREO PLAN DE ACCION'!AO21</f>
        <v>0</v>
      </c>
      <c r="AP21" s="73">
        <f>'MONITOREO PLAN DE ACCION'!AP21</f>
        <v>0</v>
      </c>
      <c r="AQ21" s="73">
        <f>'MONITOREO PLAN DE ACCION'!AQ21</f>
        <v>0</v>
      </c>
      <c r="AR21" s="73">
        <f>'MONITOREO PLAN DE ACCION'!AR21</f>
        <v>0</v>
      </c>
      <c r="AS21" s="73">
        <f>'MONITOREO PLAN DE ACCION'!AS21</f>
        <v>0</v>
      </c>
      <c r="AT21" s="73">
        <f>'MONITOREO PLAN DE ACCION'!AT21</f>
        <v>0</v>
      </c>
      <c r="AU21" s="73">
        <f>'MONITOREO PLAN DE ACCION'!AU21</f>
        <v>0</v>
      </c>
      <c r="AV21" s="73">
        <f>'MONITOREO PLAN DE ACCION'!AV21</f>
        <v>0</v>
      </c>
      <c r="AW21" s="73">
        <f>'MONITOREO PLAN DE ACCION'!AW21</f>
        <v>0</v>
      </c>
      <c r="AX21" s="73">
        <f>'MONITOREO PLAN DE ACCION'!AX21</f>
        <v>0</v>
      </c>
      <c r="AY21" s="73">
        <f>'MONITOREO PLAN DE ACCION'!AY21</f>
        <v>0</v>
      </c>
      <c r="AZ21" s="73">
        <f>'MONITOREO PLAN DE ACCION'!AZ21</f>
        <v>0</v>
      </c>
      <c r="BA21" s="73">
        <f>'MONITOREO PLAN DE ACCION'!BA21</f>
        <v>0</v>
      </c>
      <c r="BB21" s="73">
        <f>'MONITOREO PLAN DE ACCION'!BB21</f>
        <v>0</v>
      </c>
      <c r="BC21" s="73">
        <f>'MONITOREO PLAN DE ACCION'!BC21</f>
        <v>0</v>
      </c>
      <c r="BD21" s="73">
        <f>'MONITOREO PLAN DE ACCION'!BD21</f>
        <v>0</v>
      </c>
      <c r="BE21" s="80">
        <f t="shared" si="0"/>
        <v>0</v>
      </c>
      <c r="BF21" s="80">
        <f t="shared" si="1"/>
        <v>0</v>
      </c>
      <c r="BG21" s="80" t="str">
        <f t="shared" si="2"/>
        <v>SIN AVANCE</v>
      </c>
      <c r="BH21" s="81">
        <f t="shared" si="3"/>
        <v>281</v>
      </c>
      <c r="BI21" s="81" t="str">
        <f t="shared" si="4"/>
        <v>CON TIEMPO</v>
      </c>
      <c r="BJ21" s="89"/>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row>
    <row r="22" spans="1:136" customFormat="1" ht="134.25" customHeight="1" thickBot="1" x14ac:dyDescent="0.35">
      <c r="A22" s="45">
        <v>10</v>
      </c>
      <c r="B22" s="45" t="s">
        <v>131</v>
      </c>
      <c r="C22" s="54" t="s">
        <v>132</v>
      </c>
      <c r="D22" s="54" t="s">
        <v>133</v>
      </c>
      <c r="E22" s="54" t="s">
        <v>134</v>
      </c>
      <c r="F22" s="54" t="s">
        <v>135</v>
      </c>
      <c r="G22" s="35" t="s">
        <v>136</v>
      </c>
      <c r="H22" s="55" t="s">
        <v>137</v>
      </c>
      <c r="I22" s="35" t="s">
        <v>138</v>
      </c>
      <c r="J22" s="35" t="s">
        <v>139</v>
      </c>
      <c r="K22" s="35"/>
      <c r="L22" s="35" t="s">
        <v>80</v>
      </c>
      <c r="M22" s="35" t="s">
        <v>80</v>
      </c>
      <c r="N22" s="35" t="s">
        <v>80</v>
      </c>
      <c r="O22" s="44">
        <v>45809</v>
      </c>
      <c r="P22" s="44">
        <v>46022</v>
      </c>
      <c r="Q22" s="44" t="s">
        <v>140</v>
      </c>
      <c r="R22" s="44" t="s">
        <v>141</v>
      </c>
      <c r="S22" s="44" t="s">
        <v>142</v>
      </c>
      <c r="T22" s="44" t="s">
        <v>143</v>
      </c>
      <c r="U22" s="35" t="s">
        <v>144</v>
      </c>
      <c r="V22" s="35" t="s">
        <v>145</v>
      </c>
      <c r="W22" s="35" t="s">
        <v>145</v>
      </c>
      <c r="X22" s="35" t="s">
        <v>145</v>
      </c>
      <c r="Y22" s="35" t="s">
        <v>145</v>
      </c>
      <c r="Z22" s="35" t="s">
        <v>145</v>
      </c>
      <c r="AA22" s="72">
        <v>0.25</v>
      </c>
      <c r="AB22" s="72"/>
      <c r="AC22" s="72">
        <v>0</v>
      </c>
      <c r="AD22" s="72">
        <v>0.5</v>
      </c>
      <c r="AE22" s="72">
        <v>0</v>
      </c>
      <c r="AF22" s="72">
        <v>0.5</v>
      </c>
      <c r="AG22" s="73">
        <f>'MONITOREO PLAN DE ACCION'!AG22</f>
        <v>0</v>
      </c>
      <c r="AH22" s="73">
        <f>'MONITOREO PLAN DE ACCION'!AH22</f>
        <v>0</v>
      </c>
      <c r="AI22" s="73">
        <f>'MONITOREO PLAN DE ACCION'!AI22</f>
        <v>0</v>
      </c>
      <c r="AJ22" s="73">
        <f>'MONITOREO PLAN DE ACCION'!AJ22</f>
        <v>0</v>
      </c>
      <c r="AK22" s="73">
        <f>'MONITOREO PLAN DE ACCION'!AK22</f>
        <v>0</v>
      </c>
      <c r="AL22" s="73">
        <f>'MONITOREO PLAN DE ACCION'!AL22</f>
        <v>0</v>
      </c>
      <c r="AM22" s="73">
        <f>'MONITOREO PLAN DE ACCION'!AM22</f>
        <v>0</v>
      </c>
      <c r="AN22" s="73">
        <f>'MONITOREO PLAN DE ACCION'!AN22</f>
        <v>0</v>
      </c>
      <c r="AO22" s="73">
        <f>'MONITOREO PLAN DE ACCION'!AO22</f>
        <v>0</v>
      </c>
      <c r="AP22" s="73">
        <f>'MONITOREO PLAN DE ACCION'!AP22</f>
        <v>0</v>
      </c>
      <c r="AQ22" s="73">
        <f>'MONITOREO PLAN DE ACCION'!AQ22</f>
        <v>0</v>
      </c>
      <c r="AR22" s="73">
        <f>'MONITOREO PLAN DE ACCION'!AR22</f>
        <v>0</v>
      </c>
      <c r="AS22" s="73">
        <f>'MONITOREO PLAN DE ACCION'!AS22</f>
        <v>0</v>
      </c>
      <c r="AT22" s="73">
        <f>'MONITOREO PLAN DE ACCION'!AT22</f>
        <v>0</v>
      </c>
      <c r="AU22" s="73">
        <f>'MONITOREO PLAN DE ACCION'!AU22</f>
        <v>0</v>
      </c>
      <c r="AV22" s="73">
        <f>'MONITOREO PLAN DE ACCION'!AV22</f>
        <v>0</v>
      </c>
      <c r="AW22" s="73">
        <f>'MONITOREO PLAN DE ACCION'!AW22</f>
        <v>0</v>
      </c>
      <c r="AX22" s="73">
        <f>'MONITOREO PLAN DE ACCION'!AX22</f>
        <v>0</v>
      </c>
      <c r="AY22" s="73">
        <f>'MONITOREO PLAN DE ACCION'!AY22</f>
        <v>0</v>
      </c>
      <c r="AZ22" s="73">
        <f>'MONITOREO PLAN DE ACCION'!AZ22</f>
        <v>0</v>
      </c>
      <c r="BA22" s="73">
        <f>'MONITOREO PLAN DE ACCION'!BA22</f>
        <v>0</v>
      </c>
      <c r="BB22" s="73">
        <f>'MONITOREO PLAN DE ACCION'!BB22</f>
        <v>0</v>
      </c>
      <c r="BC22" s="73">
        <f>'MONITOREO PLAN DE ACCION'!BC22</f>
        <v>0</v>
      </c>
      <c r="BD22" s="73">
        <f>'MONITOREO PLAN DE ACCION'!BD22</f>
        <v>0</v>
      </c>
      <c r="BE22" s="80">
        <f t="shared" si="0"/>
        <v>0</v>
      </c>
      <c r="BF22" s="80">
        <f t="shared" si="1"/>
        <v>0</v>
      </c>
      <c r="BG22" s="80" t="str">
        <f t="shared" si="2"/>
        <v>SIN AVANCE</v>
      </c>
      <c r="BH22" s="81">
        <f t="shared" si="3"/>
        <v>281</v>
      </c>
      <c r="BI22" s="81" t="str">
        <f t="shared" si="4"/>
        <v>CON TIEMPO</v>
      </c>
      <c r="BJ22" s="87">
        <f>SUM(BE22:BE25)</f>
        <v>0</v>
      </c>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row>
    <row r="23" spans="1:136" customFormat="1" ht="134.25" customHeight="1" thickBot="1" x14ac:dyDescent="0.35">
      <c r="A23" s="45">
        <v>11</v>
      </c>
      <c r="B23" s="45" t="s">
        <v>131</v>
      </c>
      <c r="C23" s="54" t="s">
        <v>132</v>
      </c>
      <c r="D23" s="54" t="s">
        <v>133</v>
      </c>
      <c r="E23" s="54" t="s">
        <v>134</v>
      </c>
      <c r="F23" s="54" t="s">
        <v>135</v>
      </c>
      <c r="G23" s="35" t="s">
        <v>146</v>
      </c>
      <c r="H23" s="55" t="s">
        <v>147</v>
      </c>
      <c r="I23" s="35" t="s">
        <v>148</v>
      </c>
      <c r="J23" s="35" t="s">
        <v>149</v>
      </c>
      <c r="K23" s="35"/>
      <c r="L23" s="35" t="s">
        <v>80</v>
      </c>
      <c r="M23" s="35" t="s">
        <v>80</v>
      </c>
      <c r="N23" s="35" t="s">
        <v>80</v>
      </c>
      <c r="O23" s="44">
        <v>45689</v>
      </c>
      <c r="P23" s="44">
        <v>46022</v>
      </c>
      <c r="Q23" s="44" t="s">
        <v>140</v>
      </c>
      <c r="R23" s="44" t="s">
        <v>141</v>
      </c>
      <c r="S23" s="44" t="s">
        <v>142</v>
      </c>
      <c r="T23" s="44" t="s">
        <v>143</v>
      </c>
      <c r="U23" s="35" t="s">
        <v>144</v>
      </c>
      <c r="V23" s="35" t="s">
        <v>145</v>
      </c>
      <c r="W23" s="35" t="s">
        <v>145</v>
      </c>
      <c r="X23" s="35" t="s">
        <v>145</v>
      </c>
      <c r="Y23" s="35" t="s">
        <v>145</v>
      </c>
      <c r="Z23" s="35" t="s">
        <v>145</v>
      </c>
      <c r="AA23" s="72">
        <v>0.25</v>
      </c>
      <c r="AB23" s="72"/>
      <c r="AC23" s="72">
        <v>0.25</v>
      </c>
      <c r="AD23" s="72">
        <v>0.25</v>
      </c>
      <c r="AE23" s="72">
        <v>0.25</v>
      </c>
      <c r="AF23" s="72">
        <v>0.25</v>
      </c>
      <c r="AG23" s="73">
        <f>'MONITOREO PLAN DE ACCION'!AG23</f>
        <v>0</v>
      </c>
      <c r="AH23" s="73">
        <f>'MONITOREO PLAN DE ACCION'!AH23</f>
        <v>0</v>
      </c>
      <c r="AI23" s="73">
        <f>'MONITOREO PLAN DE ACCION'!AI23</f>
        <v>0</v>
      </c>
      <c r="AJ23" s="73">
        <f>'MONITOREO PLAN DE ACCION'!AJ23</f>
        <v>0</v>
      </c>
      <c r="AK23" s="73">
        <f>'MONITOREO PLAN DE ACCION'!AK23</f>
        <v>0</v>
      </c>
      <c r="AL23" s="73">
        <f>'MONITOREO PLAN DE ACCION'!AL23</f>
        <v>0</v>
      </c>
      <c r="AM23" s="73">
        <f>'MONITOREO PLAN DE ACCION'!AM23</f>
        <v>0</v>
      </c>
      <c r="AN23" s="73">
        <f>'MONITOREO PLAN DE ACCION'!AN23</f>
        <v>0</v>
      </c>
      <c r="AO23" s="73">
        <f>'MONITOREO PLAN DE ACCION'!AO23</f>
        <v>0</v>
      </c>
      <c r="AP23" s="73">
        <f>'MONITOREO PLAN DE ACCION'!AP23</f>
        <v>0</v>
      </c>
      <c r="AQ23" s="73">
        <f>'MONITOREO PLAN DE ACCION'!AQ23</f>
        <v>0</v>
      </c>
      <c r="AR23" s="73">
        <f>'MONITOREO PLAN DE ACCION'!AR23</f>
        <v>0</v>
      </c>
      <c r="AS23" s="73">
        <f>'MONITOREO PLAN DE ACCION'!AS23</f>
        <v>0</v>
      </c>
      <c r="AT23" s="73">
        <f>'MONITOREO PLAN DE ACCION'!AT23</f>
        <v>0</v>
      </c>
      <c r="AU23" s="73">
        <f>'MONITOREO PLAN DE ACCION'!AU23</f>
        <v>0</v>
      </c>
      <c r="AV23" s="73">
        <f>'MONITOREO PLAN DE ACCION'!AV23</f>
        <v>0</v>
      </c>
      <c r="AW23" s="73">
        <f>'MONITOREO PLAN DE ACCION'!AW23</f>
        <v>0</v>
      </c>
      <c r="AX23" s="73">
        <f>'MONITOREO PLAN DE ACCION'!AX23</f>
        <v>0</v>
      </c>
      <c r="AY23" s="73">
        <f>'MONITOREO PLAN DE ACCION'!AY23</f>
        <v>0</v>
      </c>
      <c r="AZ23" s="73">
        <f>'MONITOREO PLAN DE ACCION'!AZ23</f>
        <v>0</v>
      </c>
      <c r="BA23" s="73">
        <f>'MONITOREO PLAN DE ACCION'!BA23</f>
        <v>0</v>
      </c>
      <c r="BB23" s="73">
        <f>'MONITOREO PLAN DE ACCION'!BB23</f>
        <v>0</v>
      </c>
      <c r="BC23" s="73">
        <f>'MONITOREO PLAN DE ACCION'!BC23</f>
        <v>0</v>
      </c>
      <c r="BD23" s="73">
        <f>'MONITOREO PLAN DE ACCION'!BD23</f>
        <v>0</v>
      </c>
      <c r="BE23" s="80">
        <f t="shared" si="0"/>
        <v>0</v>
      </c>
      <c r="BF23" s="80">
        <f t="shared" si="1"/>
        <v>0</v>
      </c>
      <c r="BG23" s="80" t="str">
        <f t="shared" si="2"/>
        <v>SIN AVANCE</v>
      </c>
      <c r="BH23" s="81">
        <f t="shared" si="3"/>
        <v>281</v>
      </c>
      <c r="BI23" s="81" t="str">
        <f t="shared" si="4"/>
        <v>CON TIEMPO</v>
      </c>
      <c r="BJ23" s="88"/>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row>
    <row r="24" spans="1:136" customFormat="1" ht="134.25" customHeight="1" thickBot="1" x14ac:dyDescent="0.35">
      <c r="A24" s="45">
        <v>12</v>
      </c>
      <c r="B24" s="45" t="s">
        <v>131</v>
      </c>
      <c r="C24" s="54" t="s">
        <v>132</v>
      </c>
      <c r="D24" s="54" t="s">
        <v>133</v>
      </c>
      <c r="E24" s="54" t="s">
        <v>134</v>
      </c>
      <c r="F24" s="54" t="s">
        <v>135</v>
      </c>
      <c r="G24" s="35" t="s">
        <v>150</v>
      </c>
      <c r="H24" s="55" t="s">
        <v>151</v>
      </c>
      <c r="I24" s="35" t="s">
        <v>152</v>
      </c>
      <c r="J24" s="35" t="s">
        <v>153</v>
      </c>
      <c r="K24" s="35"/>
      <c r="L24" s="35" t="s">
        <v>80</v>
      </c>
      <c r="M24" s="35" t="s">
        <v>80</v>
      </c>
      <c r="N24" s="35" t="s">
        <v>80</v>
      </c>
      <c r="O24" s="44">
        <v>45689</v>
      </c>
      <c r="P24" s="44">
        <v>45991</v>
      </c>
      <c r="Q24" s="44" t="s">
        <v>140</v>
      </c>
      <c r="R24" s="44" t="s">
        <v>141</v>
      </c>
      <c r="S24" s="44" t="s">
        <v>142</v>
      </c>
      <c r="T24" s="44" t="s">
        <v>143</v>
      </c>
      <c r="U24" s="35" t="s">
        <v>144</v>
      </c>
      <c r="V24" s="35" t="s">
        <v>145</v>
      </c>
      <c r="W24" s="35" t="s">
        <v>145</v>
      </c>
      <c r="X24" s="35" t="s">
        <v>145</v>
      </c>
      <c r="Y24" s="35" t="s">
        <v>145</v>
      </c>
      <c r="Z24" s="35" t="s">
        <v>145</v>
      </c>
      <c r="AA24" s="72">
        <v>0.25</v>
      </c>
      <c r="AB24" s="72"/>
      <c r="AC24" s="72">
        <v>0</v>
      </c>
      <c r="AD24" s="72">
        <v>0.5</v>
      </c>
      <c r="AE24" s="72">
        <v>0</v>
      </c>
      <c r="AF24" s="72">
        <v>0.5</v>
      </c>
      <c r="AG24" s="73">
        <f>'MONITOREO PLAN DE ACCION'!AG24</f>
        <v>0</v>
      </c>
      <c r="AH24" s="73">
        <f>'MONITOREO PLAN DE ACCION'!AH24</f>
        <v>0</v>
      </c>
      <c r="AI24" s="73">
        <f>'MONITOREO PLAN DE ACCION'!AI24</f>
        <v>0</v>
      </c>
      <c r="AJ24" s="73">
        <f>'MONITOREO PLAN DE ACCION'!AJ24</f>
        <v>0</v>
      </c>
      <c r="AK24" s="73">
        <f>'MONITOREO PLAN DE ACCION'!AK24</f>
        <v>0</v>
      </c>
      <c r="AL24" s="73">
        <f>'MONITOREO PLAN DE ACCION'!AL24</f>
        <v>0</v>
      </c>
      <c r="AM24" s="73">
        <f>'MONITOREO PLAN DE ACCION'!AM24</f>
        <v>0</v>
      </c>
      <c r="AN24" s="73">
        <f>'MONITOREO PLAN DE ACCION'!AN24</f>
        <v>0</v>
      </c>
      <c r="AO24" s="73">
        <f>'MONITOREO PLAN DE ACCION'!AO24</f>
        <v>0</v>
      </c>
      <c r="AP24" s="73">
        <f>'MONITOREO PLAN DE ACCION'!AP24</f>
        <v>0</v>
      </c>
      <c r="AQ24" s="73">
        <f>'MONITOREO PLAN DE ACCION'!AQ24</f>
        <v>0</v>
      </c>
      <c r="AR24" s="73">
        <f>'MONITOREO PLAN DE ACCION'!AR24</f>
        <v>0</v>
      </c>
      <c r="AS24" s="73">
        <f>'MONITOREO PLAN DE ACCION'!AS24</f>
        <v>0</v>
      </c>
      <c r="AT24" s="73">
        <f>'MONITOREO PLAN DE ACCION'!AT24</f>
        <v>0</v>
      </c>
      <c r="AU24" s="73">
        <f>'MONITOREO PLAN DE ACCION'!AU24</f>
        <v>0</v>
      </c>
      <c r="AV24" s="73">
        <f>'MONITOREO PLAN DE ACCION'!AV24</f>
        <v>0</v>
      </c>
      <c r="AW24" s="73">
        <f>'MONITOREO PLAN DE ACCION'!AW24</f>
        <v>0</v>
      </c>
      <c r="AX24" s="73">
        <f>'MONITOREO PLAN DE ACCION'!AX24</f>
        <v>0</v>
      </c>
      <c r="AY24" s="73">
        <f>'MONITOREO PLAN DE ACCION'!AY24</f>
        <v>0</v>
      </c>
      <c r="AZ24" s="73">
        <f>'MONITOREO PLAN DE ACCION'!AZ24</f>
        <v>0</v>
      </c>
      <c r="BA24" s="73">
        <f>'MONITOREO PLAN DE ACCION'!BA24</f>
        <v>0</v>
      </c>
      <c r="BB24" s="73">
        <f>'MONITOREO PLAN DE ACCION'!BB24</f>
        <v>0</v>
      </c>
      <c r="BC24" s="73">
        <f>'MONITOREO PLAN DE ACCION'!BC24</f>
        <v>0</v>
      </c>
      <c r="BD24" s="73">
        <f>'MONITOREO PLAN DE ACCION'!BD24</f>
        <v>0</v>
      </c>
      <c r="BE24" s="80">
        <f t="shared" si="0"/>
        <v>0</v>
      </c>
      <c r="BF24" s="80">
        <f t="shared" si="1"/>
        <v>0</v>
      </c>
      <c r="BG24" s="80" t="str">
        <f t="shared" si="2"/>
        <v>SIN AVANCE</v>
      </c>
      <c r="BH24" s="81">
        <f t="shared" si="3"/>
        <v>250</v>
      </c>
      <c r="BI24" s="81" t="str">
        <f t="shared" si="4"/>
        <v>CON TIEMPO</v>
      </c>
      <c r="BJ24" s="88"/>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row>
    <row r="25" spans="1:136" customFormat="1" ht="134.25" customHeight="1" thickBot="1" x14ac:dyDescent="0.35">
      <c r="A25" s="45">
        <v>13</v>
      </c>
      <c r="B25" s="45" t="s">
        <v>131</v>
      </c>
      <c r="C25" s="54" t="s">
        <v>132</v>
      </c>
      <c r="D25" s="54" t="s">
        <v>133</v>
      </c>
      <c r="E25" s="54" t="s">
        <v>134</v>
      </c>
      <c r="F25" s="54" t="s">
        <v>135</v>
      </c>
      <c r="G25" s="35" t="s">
        <v>154</v>
      </c>
      <c r="H25" s="55" t="s">
        <v>155</v>
      </c>
      <c r="I25" s="35" t="s">
        <v>156</v>
      </c>
      <c r="J25" s="35" t="s">
        <v>157</v>
      </c>
      <c r="K25" s="35"/>
      <c r="L25" s="35" t="s">
        <v>80</v>
      </c>
      <c r="M25" s="35" t="s">
        <v>80</v>
      </c>
      <c r="N25" s="35" t="s">
        <v>80</v>
      </c>
      <c r="O25" s="44">
        <v>45658</v>
      </c>
      <c r="P25" s="44">
        <v>45808</v>
      </c>
      <c r="Q25" s="44" t="s">
        <v>140</v>
      </c>
      <c r="R25" s="44" t="s">
        <v>141</v>
      </c>
      <c r="S25" s="44" t="s">
        <v>142</v>
      </c>
      <c r="T25" s="44" t="s">
        <v>143</v>
      </c>
      <c r="U25" s="35" t="s">
        <v>144</v>
      </c>
      <c r="V25" s="35" t="s">
        <v>145</v>
      </c>
      <c r="W25" s="35" t="s">
        <v>145</v>
      </c>
      <c r="X25" s="35" t="s">
        <v>145</v>
      </c>
      <c r="Y25" s="35" t="s">
        <v>145</v>
      </c>
      <c r="Z25" s="35" t="s">
        <v>145</v>
      </c>
      <c r="AA25" s="72">
        <v>0.25</v>
      </c>
      <c r="AB25" s="72"/>
      <c r="AC25" s="72">
        <v>0</v>
      </c>
      <c r="AD25" s="72">
        <v>1</v>
      </c>
      <c r="AE25" s="72">
        <v>0</v>
      </c>
      <c r="AF25" s="72">
        <v>0</v>
      </c>
      <c r="AG25" s="73">
        <f>'MONITOREO PLAN DE ACCION'!AG25</f>
        <v>0</v>
      </c>
      <c r="AH25" s="73">
        <f>'MONITOREO PLAN DE ACCION'!AH25</f>
        <v>0</v>
      </c>
      <c r="AI25" s="73">
        <f>'MONITOREO PLAN DE ACCION'!AI25</f>
        <v>0</v>
      </c>
      <c r="AJ25" s="73">
        <f>'MONITOREO PLAN DE ACCION'!AJ25</f>
        <v>0</v>
      </c>
      <c r="AK25" s="73">
        <f>'MONITOREO PLAN DE ACCION'!AK25</f>
        <v>0</v>
      </c>
      <c r="AL25" s="73">
        <f>'MONITOREO PLAN DE ACCION'!AL25</f>
        <v>0</v>
      </c>
      <c r="AM25" s="73">
        <f>'MONITOREO PLAN DE ACCION'!AM25</f>
        <v>0</v>
      </c>
      <c r="AN25" s="73">
        <f>'MONITOREO PLAN DE ACCION'!AN25</f>
        <v>0</v>
      </c>
      <c r="AO25" s="73">
        <f>'MONITOREO PLAN DE ACCION'!AO25</f>
        <v>0</v>
      </c>
      <c r="AP25" s="73">
        <f>'MONITOREO PLAN DE ACCION'!AP25</f>
        <v>0</v>
      </c>
      <c r="AQ25" s="73">
        <f>'MONITOREO PLAN DE ACCION'!AQ25</f>
        <v>0</v>
      </c>
      <c r="AR25" s="73">
        <f>'MONITOREO PLAN DE ACCION'!AR25</f>
        <v>0</v>
      </c>
      <c r="AS25" s="73">
        <f>'MONITOREO PLAN DE ACCION'!AS25</f>
        <v>0</v>
      </c>
      <c r="AT25" s="73">
        <f>'MONITOREO PLAN DE ACCION'!AT25</f>
        <v>0</v>
      </c>
      <c r="AU25" s="73">
        <f>'MONITOREO PLAN DE ACCION'!AU25</f>
        <v>0</v>
      </c>
      <c r="AV25" s="73">
        <f>'MONITOREO PLAN DE ACCION'!AV25</f>
        <v>0</v>
      </c>
      <c r="AW25" s="73">
        <f>'MONITOREO PLAN DE ACCION'!AW25</f>
        <v>0</v>
      </c>
      <c r="AX25" s="73">
        <f>'MONITOREO PLAN DE ACCION'!AX25</f>
        <v>0</v>
      </c>
      <c r="AY25" s="73">
        <f>'MONITOREO PLAN DE ACCION'!AY25</f>
        <v>0</v>
      </c>
      <c r="AZ25" s="73">
        <f>'MONITOREO PLAN DE ACCION'!AZ25</f>
        <v>0</v>
      </c>
      <c r="BA25" s="73">
        <f>'MONITOREO PLAN DE ACCION'!BA25</f>
        <v>0</v>
      </c>
      <c r="BB25" s="73">
        <f>'MONITOREO PLAN DE ACCION'!BB25</f>
        <v>0</v>
      </c>
      <c r="BC25" s="73">
        <f>'MONITOREO PLAN DE ACCION'!BC25</f>
        <v>0</v>
      </c>
      <c r="BD25" s="73">
        <f>'MONITOREO PLAN DE ACCION'!BD25</f>
        <v>0</v>
      </c>
      <c r="BE25" s="80">
        <f t="shared" si="0"/>
        <v>0</v>
      </c>
      <c r="BF25" s="80">
        <f t="shared" si="1"/>
        <v>0</v>
      </c>
      <c r="BG25" s="80" t="str">
        <f t="shared" si="2"/>
        <v>SIN AVANCE</v>
      </c>
      <c r="BH25" s="81">
        <f t="shared" si="3"/>
        <v>67</v>
      </c>
      <c r="BI25" s="81" t="str">
        <f t="shared" si="4"/>
        <v>CON TIEMPO</v>
      </c>
      <c r="BJ25" s="89"/>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row>
    <row r="26" spans="1:136" customFormat="1" ht="134.25" customHeight="1" thickBot="1" x14ac:dyDescent="0.35">
      <c r="A26" s="45">
        <v>14</v>
      </c>
      <c r="B26" s="45" t="s">
        <v>158</v>
      </c>
      <c r="C26" s="54" t="s">
        <v>159</v>
      </c>
      <c r="D26" s="54" t="s">
        <v>160</v>
      </c>
      <c r="E26" s="54" t="s">
        <v>161</v>
      </c>
      <c r="F26" s="54" t="s">
        <v>162</v>
      </c>
      <c r="G26" s="35" t="s">
        <v>163</v>
      </c>
      <c r="H26" s="55" t="s">
        <v>164</v>
      </c>
      <c r="I26" s="35" t="s">
        <v>165</v>
      </c>
      <c r="J26" s="35" t="s">
        <v>166</v>
      </c>
      <c r="K26" s="35"/>
      <c r="L26" s="35" t="s">
        <v>80</v>
      </c>
      <c r="M26" s="35" t="s">
        <v>80</v>
      </c>
      <c r="N26" s="35" t="s">
        <v>80</v>
      </c>
      <c r="O26" s="44">
        <v>45658</v>
      </c>
      <c r="P26" s="44">
        <v>46022</v>
      </c>
      <c r="Q26" s="44" t="s">
        <v>140</v>
      </c>
      <c r="R26" s="44" t="s">
        <v>141</v>
      </c>
      <c r="S26" s="44" t="s">
        <v>142</v>
      </c>
      <c r="T26" s="44" t="s">
        <v>143</v>
      </c>
      <c r="U26" s="35" t="s">
        <v>144</v>
      </c>
      <c r="V26" s="35" t="s">
        <v>145</v>
      </c>
      <c r="W26" s="35" t="s">
        <v>145</v>
      </c>
      <c r="X26" s="35" t="s">
        <v>145</v>
      </c>
      <c r="Y26" s="35" t="s">
        <v>145</v>
      </c>
      <c r="Z26" s="35" t="s">
        <v>145</v>
      </c>
      <c r="AA26" s="72">
        <v>0.2</v>
      </c>
      <c r="AB26" s="72"/>
      <c r="AC26" s="72">
        <v>0.25</v>
      </c>
      <c r="AD26" s="72">
        <v>0.25</v>
      </c>
      <c r="AE26" s="72">
        <v>0.25</v>
      </c>
      <c r="AF26" s="72">
        <v>0.25</v>
      </c>
      <c r="AG26" s="73">
        <f>'MONITOREO PLAN DE ACCION'!AG26</f>
        <v>0</v>
      </c>
      <c r="AH26" s="73">
        <f>'MONITOREO PLAN DE ACCION'!AH26</f>
        <v>0</v>
      </c>
      <c r="AI26" s="73">
        <f>'MONITOREO PLAN DE ACCION'!AI26</f>
        <v>0</v>
      </c>
      <c r="AJ26" s="73">
        <f>'MONITOREO PLAN DE ACCION'!AJ26</f>
        <v>0</v>
      </c>
      <c r="AK26" s="73">
        <f>'MONITOREO PLAN DE ACCION'!AK26</f>
        <v>0</v>
      </c>
      <c r="AL26" s="73">
        <f>'MONITOREO PLAN DE ACCION'!AL26</f>
        <v>0</v>
      </c>
      <c r="AM26" s="73">
        <f>'MONITOREO PLAN DE ACCION'!AM26</f>
        <v>0</v>
      </c>
      <c r="AN26" s="73">
        <f>'MONITOREO PLAN DE ACCION'!AN26</f>
        <v>0</v>
      </c>
      <c r="AO26" s="73">
        <f>'MONITOREO PLAN DE ACCION'!AO26</f>
        <v>0</v>
      </c>
      <c r="AP26" s="73">
        <f>'MONITOREO PLAN DE ACCION'!AP26</f>
        <v>0</v>
      </c>
      <c r="AQ26" s="73">
        <f>'MONITOREO PLAN DE ACCION'!AQ26</f>
        <v>0</v>
      </c>
      <c r="AR26" s="73">
        <f>'MONITOREO PLAN DE ACCION'!AR26</f>
        <v>0</v>
      </c>
      <c r="AS26" s="73">
        <f>'MONITOREO PLAN DE ACCION'!AS26</f>
        <v>0</v>
      </c>
      <c r="AT26" s="73">
        <f>'MONITOREO PLAN DE ACCION'!AT26</f>
        <v>0</v>
      </c>
      <c r="AU26" s="73">
        <f>'MONITOREO PLAN DE ACCION'!AU26</f>
        <v>0</v>
      </c>
      <c r="AV26" s="73">
        <f>'MONITOREO PLAN DE ACCION'!AV26</f>
        <v>0</v>
      </c>
      <c r="AW26" s="73">
        <f>'MONITOREO PLAN DE ACCION'!AW26</f>
        <v>0</v>
      </c>
      <c r="AX26" s="73">
        <f>'MONITOREO PLAN DE ACCION'!AX26</f>
        <v>0</v>
      </c>
      <c r="AY26" s="73">
        <f>'MONITOREO PLAN DE ACCION'!AY26</f>
        <v>0</v>
      </c>
      <c r="AZ26" s="73">
        <f>'MONITOREO PLAN DE ACCION'!AZ26</f>
        <v>0</v>
      </c>
      <c r="BA26" s="73">
        <f>'MONITOREO PLAN DE ACCION'!BA26</f>
        <v>0</v>
      </c>
      <c r="BB26" s="73">
        <f>'MONITOREO PLAN DE ACCION'!BB26</f>
        <v>0</v>
      </c>
      <c r="BC26" s="73">
        <f>'MONITOREO PLAN DE ACCION'!BC26</f>
        <v>0</v>
      </c>
      <c r="BD26" s="73">
        <f>'MONITOREO PLAN DE ACCION'!BD26</f>
        <v>0</v>
      </c>
      <c r="BE26" s="80">
        <f t="shared" si="0"/>
        <v>0</v>
      </c>
      <c r="BF26" s="80">
        <f t="shared" si="1"/>
        <v>0</v>
      </c>
      <c r="BG26" s="80" t="str">
        <f t="shared" si="2"/>
        <v>SIN AVANCE</v>
      </c>
      <c r="BH26" s="81">
        <f t="shared" si="3"/>
        <v>281</v>
      </c>
      <c r="BI26" s="81" t="str">
        <f t="shared" si="4"/>
        <v>CON TIEMPO</v>
      </c>
      <c r="BJ26" s="87">
        <f>SUM(BE26:BE30)</f>
        <v>0</v>
      </c>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row>
    <row r="27" spans="1:136" customFormat="1" ht="115.5" customHeight="1" thickBot="1" x14ac:dyDescent="0.35">
      <c r="A27" s="45">
        <v>15</v>
      </c>
      <c r="B27" s="45" t="s">
        <v>158</v>
      </c>
      <c r="C27" s="54" t="s">
        <v>159</v>
      </c>
      <c r="D27" s="54" t="s">
        <v>160</v>
      </c>
      <c r="E27" s="54" t="s">
        <v>161</v>
      </c>
      <c r="F27" s="54" t="s">
        <v>162</v>
      </c>
      <c r="G27" s="35" t="s">
        <v>167</v>
      </c>
      <c r="H27" s="55" t="s">
        <v>168</v>
      </c>
      <c r="I27" s="35" t="s">
        <v>169</v>
      </c>
      <c r="J27" s="35" t="s">
        <v>170</v>
      </c>
      <c r="K27" s="35"/>
      <c r="L27" s="35" t="s">
        <v>80</v>
      </c>
      <c r="M27" s="35" t="s">
        <v>80</v>
      </c>
      <c r="N27" s="35" t="s">
        <v>80</v>
      </c>
      <c r="O27" s="44">
        <v>45717</v>
      </c>
      <c r="P27" s="44">
        <v>46022</v>
      </c>
      <c r="Q27" s="44" t="s">
        <v>140</v>
      </c>
      <c r="R27" s="44" t="s">
        <v>141</v>
      </c>
      <c r="S27" s="44" t="s">
        <v>142</v>
      </c>
      <c r="T27" s="44" t="s">
        <v>143</v>
      </c>
      <c r="U27" s="35" t="s">
        <v>144</v>
      </c>
      <c r="V27" s="35" t="s">
        <v>145</v>
      </c>
      <c r="W27" s="35" t="s">
        <v>145</v>
      </c>
      <c r="X27" s="35" t="s">
        <v>145</v>
      </c>
      <c r="Y27" s="35" t="s">
        <v>145</v>
      </c>
      <c r="Z27" s="35" t="s">
        <v>145</v>
      </c>
      <c r="AA27" s="47">
        <v>0.2</v>
      </c>
      <c r="AB27" s="72"/>
      <c r="AC27" s="72">
        <v>0.25</v>
      </c>
      <c r="AD27" s="47">
        <v>0.25</v>
      </c>
      <c r="AE27" s="47">
        <v>0.25</v>
      </c>
      <c r="AF27" s="47">
        <v>0.25</v>
      </c>
      <c r="AG27" s="73">
        <f>'MONITOREO PLAN DE ACCION'!AG27</f>
        <v>0</v>
      </c>
      <c r="AH27" s="73">
        <f>'MONITOREO PLAN DE ACCION'!AH27</f>
        <v>0</v>
      </c>
      <c r="AI27" s="73">
        <f>'MONITOREO PLAN DE ACCION'!AI27</f>
        <v>0</v>
      </c>
      <c r="AJ27" s="73">
        <f>'MONITOREO PLAN DE ACCION'!AJ27</f>
        <v>0</v>
      </c>
      <c r="AK27" s="73">
        <f>'MONITOREO PLAN DE ACCION'!AK27</f>
        <v>0</v>
      </c>
      <c r="AL27" s="73">
        <f>'MONITOREO PLAN DE ACCION'!AL27</f>
        <v>0</v>
      </c>
      <c r="AM27" s="73">
        <f>'MONITOREO PLAN DE ACCION'!AM27</f>
        <v>0</v>
      </c>
      <c r="AN27" s="73">
        <f>'MONITOREO PLAN DE ACCION'!AN27</f>
        <v>0</v>
      </c>
      <c r="AO27" s="73">
        <f>'MONITOREO PLAN DE ACCION'!AO27</f>
        <v>0</v>
      </c>
      <c r="AP27" s="73">
        <f>'MONITOREO PLAN DE ACCION'!AP27</f>
        <v>0</v>
      </c>
      <c r="AQ27" s="73">
        <f>'MONITOREO PLAN DE ACCION'!AQ27</f>
        <v>0</v>
      </c>
      <c r="AR27" s="73">
        <f>'MONITOREO PLAN DE ACCION'!AR27</f>
        <v>0</v>
      </c>
      <c r="AS27" s="73">
        <f>'MONITOREO PLAN DE ACCION'!AS27</f>
        <v>0</v>
      </c>
      <c r="AT27" s="73">
        <f>'MONITOREO PLAN DE ACCION'!AT27</f>
        <v>0</v>
      </c>
      <c r="AU27" s="73">
        <f>'MONITOREO PLAN DE ACCION'!AU27</f>
        <v>0</v>
      </c>
      <c r="AV27" s="73">
        <f>'MONITOREO PLAN DE ACCION'!AV27</f>
        <v>0</v>
      </c>
      <c r="AW27" s="73">
        <f>'MONITOREO PLAN DE ACCION'!AW27</f>
        <v>0</v>
      </c>
      <c r="AX27" s="73">
        <f>'MONITOREO PLAN DE ACCION'!AX27</f>
        <v>0</v>
      </c>
      <c r="AY27" s="73">
        <f>'MONITOREO PLAN DE ACCION'!AY27</f>
        <v>0</v>
      </c>
      <c r="AZ27" s="73">
        <f>'MONITOREO PLAN DE ACCION'!AZ27</f>
        <v>0</v>
      </c>
      <c r="BA27" s="73">
        <f>'MONITOREO PLAN DE ACCION'!BA27</f>
        <v>0</v>
      </c>
      <c r="BB27" s="73">
        <f>'MONITOREO PLAN DE ACCION'!BB27</f>
        <v>0</v>
      </c>
      <c r="BC27" s="73">
        <f>'MONITOREO PLAN DE ACCION'!BC27</f>
        <v>0</v>
      </c>
      <c r="BD27" s="73">
        <f>'MONITOREO PLAN DE ACCION'!BD27</f>
        <v>0</v>
      </c>
      <c r="BE27" s="80">
        <f t="shared" si="0"/>
        <v>0</v>
      </c>
      <c r="BF27" s="80">
        <f t="shared" si="1"/>
        <v>0</v>
      </c>
      <c r="BG27" s="80" t="str">
        <f t="shared" si="2"/>
        <v>SIN AVANCE</v>
      </c>
      <c r="BH27" s="81">
        <f t="shared" si="3"/>
        <v>281</v>
      </c>
      <c r="BI27" s="81" t="str">
        <f t="shared" si="4"/>
        <v>CON TIEMPO</v>
      </c>
      <c r="BJ27" s="88"/>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row>
    <row r="28" spans="1:136" customFormat="1" ht="54.75" customHeight="1" thickBot="1" x14ac:dyDescent="0.35">
      <c r="A28" s="45">
        <v>16</v>
      </c>
      <c r="B28" s="45" t="s">
        <v>158</v>
      </c>
      <c r="C28" s="54" t="s">
        <v>159</v>
      </c>
      <c r="D28" s="54" t="s">
        <v>160</v>
      </c>
      <c r="E28" s="54" t="s">
        <v>161</v>
      </c>
      <c r="F28" s="54" t="s">
        <v>162</v>
      </c>
      <c r="G28" s="35" t="s">
        <v>171</v>
      </c>
      <c r="H28" s="55" t="s">
        <v>172</v>
      </c>
      <c r="I28" s="35" t="s">
        <v>173</v>
      </c>
      <c r="J28" s="35" t="s">
        <v>174</v>
      </c>
      <c r="K28" s="35"/>
      <c r="L28" s="35" t="s">
        <v>80</v>
      </c>
      <c r="M28" s="35" t="s">
        <v>80</v>
      </c>
      <c r="N28" s="35" t="s">
        <v>80</v>
      </c>
      <c r="O28" s="44">
        <v>45778</v>
      </c>
      <c r="P28" s="44">
        <v>46022</v>
      </c>
      <c r="Q28" s="44" t="s">
        <v>140</v>
      </c>
      <c r="R28" s="44" t="s">
        <v>141</v>
      </c>
      <c r="S28" s="44" t="s">
        <v>142</v>
      </c>
      <c r="T28" s="44" t="s">
        <v>143</v>
      </c>
      <c r="U28" s="35" t="s">
        <v>144</v>
      </c>
      <c r="V28" s="35" t="s">
        <v>145</v>
      </c>
      <c r="W28" s="35" t="s">
        <v>145</v>
      </c>
      <c r="X28" s="35" t="s">
        <v>145</v>
      </c>
      <c r="Y28" s="35" t="s">
        <v>145</v>
      </c>
      <c r="Z28" s="35" t="s">
        <v>145</v>
      </c>
      <c r="AA28" s="72">
        <v>0.2</v>
      </c>
      <c r="AB28" s="72"/>
      <c r="AC28" s="72">
        <v>0</v>
      </c>
      <c r="AD28" s="72">
        <v>0.33</v>
      </c>
      <c r="AE28" s="72">
        <v>0.33</v>
      </c>
      <c r="AF28" s="72">
        <v>0.34</v>
      </c>
      <c r="AG28" s="73">
        <f>'MONITOREO PLAN DE ACCION'!AG28</f>
        <v>0</v>
      </c>
      <c r="AH28" s="73">
        <f>'MONITOREO PLAN DE ACCION'!AH28</f>
        <v>0</v>
      </c>
      <c r="AI28" s="73">
        <f>'MONITOREO PLAN DE ACCION'!AI28</f>
        <v>0</v>
      </c>
      <c r="AJ28" s="73">
        <f>'MONITOREO PLAN DE ACCION'!AJ28</f>
        <v>0</v>
      </c>
      <c r="AK28" s="73">
        <f>'MONITOREO PLAN DE ACCION'!AK28</f>
        <v>0</v>
      </c>
      <c r="AL28" s="73">
        <f>'MONITOREO PLAN DE ACCION'!AL28</f>
        <v>0</v>
      </c>
      <c r="AM28" s="73">
        <f>'MONITOREO PLAN DE ACCION'!AM28</f>
        <v>0</v>
      </c>
      <c r="AN28" s="73">
        <f>'MONITOREO PLAN DE ACCION'!AN28</f>
        <v>0</v>
      </c>
      <c r="AO28" s="73">
        <f>'MONITOREO PLAN DE ACCION'!AO28</f>
        <v>0</v>
      </c>
      <c r="AP28" s="73">
        <f>'MONITOREO PLAN DE ACCION'!AP28</f>
        <v>0</v>
      </c>
      <c r="AQ28" s="73">
        <f>'MONITOREO PLAN DE ACCION'!AQ28</f>
        <v>0</v>
      </c>
      <c r="AR28" s="73">
        <f>'MONITOREO PLAN DE ACCION'!AR28</f>
        <v>0</v>
      </c>
      <c r="AS28" s="73">
        <f>'MONITOREO PLAN DE ACCION'!AS28</f>
        <v>0</v>
      </c>
      <c r="AT28" s="73">
        <f>'MONITOREO PLAN DE ACCION'!AT28</f>
        <v>0</v>
      </c>
      <c r="AU28" s="73">
        <f>'MONITOREO PLAN DE ACCION'!AU28</f>
        <v>0</v>
      </c>
      <c r="AV28" s="73">
        <f>'MONITOREO PLAN DE ACCION'!AV28</f>
        <v>0</v>
      </c>
      <c r="AW28" s="73">
        <f>'MONITOREO PLAN DE ACCION'!AW28</f>
        <v>0</v>
      </c>
      <c r="AX28" s="73">
        <f>'MONITOREO PLAN DE ACCION'!AX28</f>
        <v>0</v>
      </c>
      <c r="AY28" s="73">
        <f>'MONITOREO PLAN DE ACCION'!AY28</f>
        <v>0</v>
      </c>
      <c r="AZ28" s="73">
        <f>'MONITOREO PLAN DE ACCION'!AZ28</f>
        <v>0</v>
      </c>
      <c r="BA28" s="73">
        <f>'MONITOREO PLAN DE ACCION'!BA28</f>
        <v>0</v>
      </c>
      <c r="BB28" s="73">
        <f>'MONITOREO PLAN DE ACCION'!BB28</f>
        <v>0</v>
      </c>
      <c r="BC28" s="73">
        <f>'MONITOREO PLAN DE ACCION'!BC28</f>
        <v>0</v>
      </c>
      <c r="BD28" s="73">
        <f>'MONITOREO PLAN DE ACCION'!BD28</f>
        <v>0</v>
      </c>
      <c r="BE28" s="80">
        <f t="shared" si="0"/>
        <v>0</v>
      </c>
      <c r="BF28" s="80">
        <f t="shared" si="1"/>
        <v>0</v>
      </c>
      <c r="BG28" s="80" t="str">
        <f t="shared" si="2"/>
        <v>SIN AVANCE</v>
      </c>
      <c r="BH28" s="81">
        <f t="shared" si="3"/>
        <v>281</v>
      </c>
      <c r="BI28" s="81" t="str">
        <f t="shared" si="4"/>
        <v>CON TIEMPO</v>
      </c>
      <c r="BJ28" s="88"/>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row>
    <row r="29" spans="1:136" customFormat="1" ht="79.5" customHeight="1" thickBot="1" x14ac:dyDescent="0.35">
      <c r="A29" s="45">
        <v>17</v>
      </c>
      <c r="B29" s="45" t="s">
        <v>158</v>
      </c>
      <c r="C29" s="54" t="s">
        <v>159</v>
      </c>
      <c r="D29" s="54" t="s">
        <v>160</v>
      </c>
      <c r="E29" s="54" t="s">
        <v>161</v>
      </c>
      <c r="F29" s="54" t="s">
        <v>162</v>
      </c>
      <c r="G29" s="35" t="s">
        <v>175</v>
      </c>
      <c r="H29" s="55" t="s">
        <v>176</v>
      </c>
      <c r="I29" s="35" t="s">
        <v>177</v>
      </c>
      <c r="J29" s="35" t="s">
        <v>178</v>
      </c>
      <c r="K29" s="35"/>
      <c r="L29" s="35" t="s">
        <v>80</v>
      </c>
      <c r="M29" s="35" t="s">
        <v>80</v>
      </c>
      <c r="N29" s="35" t="s">
        <v>80</v>
      </c>
      <c r="O29" s="44">
        <v>45658</v>
      </c>
      <c r="P29" s="44">
        <v>45838</v>
      </c>
      <c r="Q29" s="44" t="s">
        <v>140</v>
      </c>
      <c r="R29" s="44" t="s">
        <v>141</v>
      </c>
      <c r="S29" s="44" t="s">
        <v>142</v>
      </c>
      <c r="T29" s="44" t="s">
        <v>143</v>
      </c>
      <c r="U29" s="35" t="s">
        <v>144</v>
      </c>
      <c r="V29" s="35" t="s">
        <v>145</v>
      </c>
      <c r="W29" s="35" t="s">
        <v>145</v>
      </c>
      <c r="X29" s="35" t="s">
        <v>145</v>
      </c>
      <c r="Y29" s="35" t="s">
        <v>145</v>
      </c>
      <c r="Z29" s="35" t="s">
        <v>145</v>
      </c>
      <c r="AA29" s="72">
        <v>0.2</v>
      </c>
      <c r="AB29" s="72"/>
      <c r="AC29" s="72">
        <v>0.5</v>
      </c>
      <c r="AD29" s="72">
        <v>0.5</v>
      </c>
      <c r="AE29" s="72">
        <v>0</v>
      </c>
      <c r="AF29" s="72">
        <v>0</v>
      </c>
      <c r="AG29" s="73">
        <f>'MONITOREO PLAN DE ACCION'!AG29</f>
        <v>0</v>
      </c>
      <c r="AH29" s="73">
        <f>'MONITOREO PLAN DE ACCION'!AH29</f>
        <v>0</v>
      </c>
      <c r="AI29" s="73">
        <f>'MONITOREO PLAN DE ACCION'!AI29</f>
        <v>0</v>
      </c>
      <c r="AJ29" s="73">
        <f>'MONITOREO PLAN DE ACCION'!AJ29</f>
        <v>0</v>
      </c>
      <c r="AK29" s="73">
        <f>'MONITOREO PLAN DE ACCION'!AK29</f>
        <v>0</v>
      </c>
      <c r="AL29" s="73">
        <f>'MONITOREO PLAN DE ACCION'!AL29</f>
        <v>0</v>
      </c>
      <c r="AM29" s="73">
        <f>'MONITOREO PLAN DE ACCION'!AM29</f>
        <v>0</v>
      </c>
      <c r="AN29" s="73">
        <f>'MONITOREO PLAN DE ACCION'!AN29</f>
        <v>0</v>
      </c>
      <c r="AO29" s="73">
        <f>'MONITOREO PLAN DE ACCION'!AO29</f>
        <v>0</v>
      </c>
      <c r="AP29" s="73">
        <f>'MONITOREO PLAN DE ACCION'!AP29</f>
        <v>0</v>
      </c>
      <c r="AQ29" s="73">
        <f>'MONITOREO PLAN DE ACCION'!AQ29</f>
        <v>0</v>
      </c>
      <c r="AR29" s="73">
        <f>'MONITOREO PLAN DE ACCION'!AR29</f>
        <v>0</v>
      </c>
      <c r="AS29" s="73">
        <f>'MONITOREO PLAN DE ACCION'!AS29</f>
        <v>0</v>
      </c>
      <c r="AT29" s="73">
        <f>'MONITOREO PLAN DE ACCION'!AT29</f>
        <v>0</v>
      </c>
      <c r="AU29" s="73">
        <f>'MONITOREO PLAN DE ACCION'!AU29</f>
        <v>0</v>
      </c>
      <c r="AV29" s="73">
        <f>'MONITOREO PLAN DE ACCION'!AV29</f>
        <v>0</v>
      </c>
      <c r="AW29" s="73">
        <f>'MONITOREO PLAN DE ACCION'!AW29</f>
        <v>0</v>
      </c>
      <c r="AX29" s="73">
        <f>'MONITOREO PLAN DE ACCION'!AX29</f>
        <v>0</v>
      </c>
      <c r="AY29" s="73">
        <f>'MONITOREO PLAN DE ACCION'!AY29</f>
        <v>0</v>
      </c>
      <c r="AZ29" s="73">
        <f>'MONITOREO PLAN DE ACCION'!AZ29</f>
        <v>0</v>
      </c>
      <c r="BA29" s="73">
        <f>'MONITOREO PLAN DE ACCION'!BA29</f>
        <v>0</v>
      </c>
      <c r="BB29" s="73">
        <f>'MONITOREO PLAN DE ACCION'!BB29</f>
        <v>0</v>
      </c>
      <c r="BC29" s="73">
        <f>'MONITOREO PLAN DE ACCION'!BC29</f>
        <v>0</v>
      </c>
      <c r="BD29" s="73">
        <f>'MONITOREO PLAN DE ACCION'!BD29</f>
        <v>0</v>
      </c>
      <c r="BE29" s="80">
        <f t="shared" si="0"/>
        <v>0</v>
      </c>
      <c r="BF29" s="80">
        <f t="shared" si="1"/>
        <v>0</v>
      </c>
      <c r="BG29" s="80" t="str">
        <f t="shared" si="2"/>
        <v>SIN AVANCE</v>
      </c>
      <c r="BH29" s="81">
        <f t="shared" si="3"/>
        <v>97</v>
      </c>
      <c r="BI29" s="81" t="str">
        <f t="shared" si="4"/>
        <v>CON TIEMPO</v>
      </c>
      <c r="BJ29" s="88"/>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row>
    <row r="30" spans="1:136" customFormat="1" ht="79.5" customHeight="1" thickBot="1" x14ac:dyDescent="0.35">
      <c r="A30" s="45">
        <v>18</v>
      </c>
      <c r="B30" s="45" t="s">
        <v>158</v>
      </c>
      <c r="C30" s="54" t="s">
        <v>159</v>
      </c>
      <c r="D30" s="54" t="s">
        <v>160</v>
      </c>
      <c r="E30" s="54" t="s">
        <v>161</v>
      </c>
      <c r="F30" s="54" t="s">
        <v>162</v>
      </c>
      <c r="G30" s="35" t="s">
        <v>179</v>
      </c>
      <c r="H30" s="55" t="s">
        <v>180</v>
      </c>
      <c r="I30" s="35" t="s">
        <v>181</v>
      </c>
      <c r="J30" s="35" t="s">
        <v>182</v>
      </c>
      <c r="K30" s="35"/>
      <c r="L30" s="35" t="s">
        <v>80</v>
      </c>
      <c r="M30" s="35" t="s">
        <v>80</v>
      </c>
      <c r="N30" s="35" t="s">
        <v>80</v>
      </c>
      <c r="O30" s="44">
        <v>45658</v>
      </c>
      <c r="P30" s="44">
        <v>45870</v>
      </c>
      <c r="Q30" s="44" t="s">
        <v>140</v>
      </c>
      <c r="R30" s="44" t="s">
        <v>141</v>
      </c>
      <c r="S30" s="44" t="s">
        <v>142</v>
      </c>
      <c r="T30" s="44" t="s">
        <v>143</v>
      </c>
      <c r="U30" s="35" t="s">
        <v>144</v>
      </c>
      <c r="V30" s="35" t="s">
        <v>145</v>
      </c>
      <c r="W30" s="35" t="s">
        <v>145</v>
      </c>
      <c r="X30" s="35" t="s">
        <v>145</v>
      </c>
      <c r="Y30" s="35" t="s">
        <v>145</v>
      </c>
      <c r="Z30" s="35" t="s">
        <v>145</v>
      </c>
      <c r="AA30" s="72">
        <v>0.2</v>
      </c>
      <c r="AB30" s="72"/>
      <c r="AC30" s="72">
        <v>0.33</v>
      </c>
      <c r="AD30" s="72">
        <v>0.33</v>
      </c>
      <c r="AE30" s="72">
        <v>0.34</v>
      </c>
      <c r="AF30" s="72">
        <v>0</v>
      </c>
      <c r="AG30" s="73">
        <f>'MONITOREO PLAN DE ACCION'!AG30</f>
        <v>0</v>
      </c>
      <c r="AH30" s="73">
        <f>'MONITOREO PLAN DE ACCION'!AH30</f>
        <v>0</v>
      </c>
      <c r="AI30" s="73">
        <f>'MONITOREO PLAN DE ACCION'!AI30</f>
        <v>0</v>
      </c>
      <c r="AJ30" s="73">
        <f>'MONITOREO PLAN DE ACCION'!AJ30</f>
        <v>0</v>
      </c>
      <c r="AK30" s="73">
        <f>'MONITOREO PLAN DE ACCION'!AK30</f>
        <v>0</v>
      </c>
      <c r="AL30" s="73">
        <f>'MONITOREO PLAN DE ACCION'!AL30</f>
        <v>0</v>
      </c>
      <c r="AM30" s="73">
        <f>'MONITOREO PLAN DE ACCION'!AM30</f>
        <v>0</v>
      </c>
      <c r="AN30" s="73">
        <f>'MONITOREO PLAN DE ACCION'!AN30</f>
        <v>0</v>
      </c>
      <c r="AO30" s="73">
        <f>'MONITOREO PLAN DE ACCION'!AO30</f>
        <v>0</v>
      </c>
      <c r="AP30" s="73">
        <f>'MONITOREO PLAN DE ACCION'!AP30</f>
        <v>0</v>
      </c>
      <c r="AQ30" s="73">
        <f>'MONITOREO PLAN DE ACCION'!AQ30</f>
        <v>0</v>
      </c>
      <c r="AR30" s="73">
        <f>'MONITOREO PLAN DE ACCION'!AR30</f>
        <v>0</v>
      </c>
      <c r="AS30" s="73">
        <f>'MONITOREO PLAN DE ACCION'!AS30</f>
        <v>0</v>
      </c>
      <c r="AT30" s="73">
        <f>'MONITOREO PLAN DE ACCION'!AT30</f>
        <v>0</v>
      </c>
      <c r="AU30" s="73">
        <f>'MONITOREO PLAN DE ACCION'!AU30</f>
        <v>0</v>
      </c>
      <c r="AV30" s="73">
        <f>'MONITOREO PLAN DE ACCION'!AV30</f>
        <v>0</v>
      </c>
      <c r="AW30" s="73">
        <f>'MONITOREO PLAN DE ACCION'!AW30</f>
        <v>0</v>
      </c>
      <c r="AX30" s="73">
        <f>'MONITOREO PLAN DE ACCION'!AX30</f>
        <v>0</v>
      </c>
      <c r="AY30" s="73">
        <f>'MONITOREO PLAN DE ACCION'!AY30</f>
        <v>0</v>
      </c>
      <c r="AZ30" s="73">
        <f>'MONITOREO PLAN DE ACCION'!AZ30</f>
        <v>0</v>
      </c>
      <c r="BA30" s="73">
        <f>'MONITOREO PLAN DE ACCION'!BA30</f>
        <v>0</v>
      </c>
      <c r="BB30" s="73">
        <f>'MONITOREO PLAN DE ACCION'!BB30</f>
        <v>0</v>
      </c>
      <c r="BC30" s="73">
        <f>'MONITOREO PLAN DE ACCION'!BC30</f>
        <v>0</v>
      </c>
      <c r="BD30" s="73">
        <f>'MONITOREO PLAN DE ACCION'!BD30</f>
        <v>0</v>
      </c>
      <c r="BE30" s="80">
        <f t="shared" si="0"/>
        <v>0</v>
      </c>
      <c r="BF30" s="80">
        <f t="shared" si="1"/>
        <v>0</v>
      </c>
      <c r="BG30" s="80" t="str">
        <f t="shared" si="2"/>
        <v>SIN AVANCE</v>
      </c>
      <c r="BH30" s="81">
        <f t="shared" si="3"/>
        <v>129</v>
      </c>
      <c r="BI30" s="81" t="str">
        <f t="shared" si="4"/>
        <v>CON TIEMPO</v>
      </c>
      <c r="BJ30" s="89"/>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row>
    <row r="31" spans="1:136" customFormat="1" ht="79.5" customHeight="1" thickBot="1" x14ac:dyDescent="0.35">
      <c r="A31" s="45">
        <v>19</v>
      </c>
      <c r="B31" s="45" t="s">
        <v>71</v>
      </c>
      <c r="C31" s="54" t="s">
        <v>183</v>
      </c>
      <c r="D31" s="54" t="s">
        <v>184</v>
      </c>
      <c r="E31" s="54" t="s">
        <v>185</v>
      </c>
      <c r="F31" s="54" t="s">
        <v>186</v>
      </c>
      <c r="G31" s="35" t="s">
        <v>187</v>
      </c>
      <c r="H31" s="55" t="s">
        <v>188</v>
      </c>
      <c r="I31" s="35" t="s">
        <v>189</v>
      </c>
      <c r="J31" s="35" t="s">
        <v>190</v>
      </c>
      <c r="K31" s="35"/>
      <c r="L31" s="35" t="s">
        <v>80</v>
      </c>
      <c r="M31" s="35" t="s">
        <v>80</v>
      </c>
      <c r="N31" s="35" t="s">
        <v>80</v>
      </c>
      <c r="O31" s="44">
        <v>45689</v>
      </c>
      <c r="P31" s="44">
        <v>46022</v>
      </c>
      <c r="Q31" s="44" t="s">
        <v>140</v>
      </c>
      <c r="R31" s="44" t="s">
        <v>141</v>
      </c>
      <c r="S31" s="44" t="s">
        <v>142</v>
      </c>
      <c r="T31" s="44" t="s">
        <v>143</v>
      </c>
      <c r="U31" s="35" t="s">
        <v>144</v>
      </c>
      <c r="V31" s="35" t="s">
        <v>145</v>
      </c>
      <c r="W31" s="35" t="s">
        <v>145</v>
      </c>
      <c r="X31" s="35" t="s">
        <v>145</v>
      </c>
      <c r="Y31" s="35" t="s">
        <v>145</v>
      </c>
      <c r="Z31" s="35" t="s">
        <v>145</v>
      </c>
      <c r="AA31" s="47">
        <v>0.5</v>
      </c>
      <c r="AB31" s="72"/>
      <c r="AC31" s="72">
        <v>0.25</v>
      </c>
      <c r="AD31" s="47">
        <v>0.25</v>
      </c>
      <c r="AE31" s="47">
        <v>0.25</v>
      </c>
      <c r="AF31" s="47">
        <v>0.25</v>
      </c>
      <c r="AG31" s="73">
        <f>'MONITOREO PLAN DE ACCION'!AG31</f>
        <v>0</v>
      </c>
      <c r="AH31" s="73">
        <f>'MONITOREO PLAN DE ACCION'!AH31</f>
        <v>0</v>
      </c>
      <c r="AI31" s="73">
        <f>'MONITOREO PLAN DE ACCION'!AI31</f>
        <v>0</v>
      </c>
      <c r="AJ31" s="73">
        <f>'MONITOREO PLAN DE ACCION'!AJ31</f>
        <v>0</v>
      </c>
      <c r="AK31" s="73">
        <f>'MONITOREO PLAN DE ACCION'!AK31</f>
        <v>0</v>
      </c>
      <c r="AL31" s="73">
        <f>'MONITOREO PLAN DE ACCION'!AL31</f>
        <v>0</v>
      </c>
      <c r="AM31" s="73">
        <f>'MONITOREO PLAN DE ACCION'!AM31</f>
        <v>0</v>
      </c>
      <c r="AN31" s="73">
        <f>'MONITOREO PLAN DE ACCION'!AN31</f>
        <v>0</v>
      </c>
      <c r="AO31" s="73">
        <f>'MONITOREO PLAN DE ACCION'!AO31</f>
        <v>0</v>
      </c>
      <c r="AP31" s="73">
        <f>'MONITOREO PLAN DE ACCION'!AP31</f>
        <v>0</v>
      </c>
      <c r="AQ31" s="73">
        <f>'MONITOREO PLAN DE ACCION'!AQ31</f>
        <v>0</v>
      </c>
      <c r="AR31" s="73">
        <f>'MONITOREO PLAN DE ACCION'!AR31</f>
        <v>0</v>
      </c>
      <c r="AS31" s="73">
        <f>'MONITOREO PLAN DE ACCION'!AS31</f>
        <v>0</v>
      </c>
      <c r="AT31" s="73">
        <f>'MONITOREO PLAN DE ACCION'!AT31</f>
        <v>0</v>
      </c>
      <c r="AU31" s="73">
        <f>'MONITOREO PLAN DE ACCION'!AU31</f>
        <v>0</v>
      </c>
      <c r="AV31" s="73">
        <f>'MONITOREO PLAN DE ACCION'!AV31</f>
        <v>0</v>
      </c>
      <c r="AW31" s="73">
        <f>'MONITOREO PLAN DE ACCION'!AW31</f>
        <v>0</v>
      </c>
      <c r="AX31" s="73">
        <f>'MONITOREO PLAN DE ACCION'!AX31</f>
        <v>0</v>
      </c>
      <c r="AY31" s="73">
        <f>'MONITOREO PLAN DE ACCION'!AY31</f>
        <v>0</v>
      </c>
      <c r="AZ31" s="73">
        <f>'MONITOREO PLAN DE ACCION'!AZ31</f>
        <v>0</v>
      </c>
      <c r="BA31" s="73">
        <f>'MONITOREO PLAN DE ACCION'!BA31</f>
        <v>0</v>
      </c>
      <c r="BB31" s="73">
        <f>'MONITOREO PLAN DE ACCION'!BB31</f>
        <v>0</v>
      </c>
      <c r="BC31" s="73">
        <f>'MONITOREO PLAN DE ACCION'!BC31</f>
        <v>0</v>
      </c>
      <c r="BD31" s="73">
        <f>'MONITOREO PLAN DE ACCION'!BD31</f>
        <v>0</v>
      </c>
      <c r="BE31" s="80">
        <f t="shared" si="0"/>
        <v>0</v>
      </c>
      <c r="BF31" s="80">
        <f t="shared" si="1"/>
        <v>0</v>
      </c>
      <c r="BG31" s="80" t="str">
        <f t="shared" si="2"/>
        <v>SIN AVANCE</v>
      </c>
      <c r="BH31" s="81">
        <f t="shared" si="3"/>
        <v>281</v>
      </c>
      <c r="BI31" s="81" t="str">
        <f t="shared" si="4"/>
        <v>CON TIEMPO</v>
      </c>
      <c r="BJ31" s="87">
        <f>SUM(BE31:BE32)</f>
        <v>0</v>
      </c>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row>
    <row r="32" spans="1:136" customFormat="1" ht="79.5" customHeight="1" thickBot="1" x14ac:dyDescent="0.35">
      <c r="A32" s="45">
        <v>20</v>
      </c>
      <c r="B32" s="45" t="s">
        <v>71</v>
      </c>
      <c r="C32" s="54" t="s">
        <v>183</v>
      </c>
      <c r="D32" s="54" t="s">
        <v>184</v>
      </c>
      <c r="E32" s="54" t="s">
        <v>185</v>
      </c>
      <c r="F32" s="54" t="s">
        <v>186</v>
      </c>
      <c r="G32" s="35" t="s">
        <v>191</v>
      </c>
      <c r="H32" s="55" t="s">
        <v>192</v>
      </c>
      <c r="I32" s="35" t="s">
        <v>193</v>
      </c>
      <c r="J32" s="35" t="s">
        <v>194</v>
      </c>
      <c r="K32" s="35"/>
      <c r="L32" s="35" t="s">
        <v>80</v>
      </c>
      <c r="M32" s="35" t="s">
        <v>80</v>
      </c>
      <c r="N32" s="35" t="s">
        <v>80</v>
      </c>
      <c r="O32" s="44">
        <v>45748</v>
      </c>
      <c r="P32" s="44">
        <v>46022</v>
      </c>
      <c r="Q32" s="44" t="s">
        <v>140</v>
      </c>
      <c r="R32" s="44" t="s">
        <v>141</v>
      </c>
      <c r="S32" s="44" t="s">
        <v>142</v>
      </c>
      <c r="T32" s="44" t="s">
        <v>143</v>
      </c>
      <c r="U32" s="35" t="s">
        <v>144</v>
      </c>
      <c r="V32" s="35" t="s">
        <v>145</v>
      </c>
      <c r="W32" s="35" t="s">
        <v>145</v>
      </c>
      <c r="X32" s="35" t="s">
        <v>145</v>
      </c>
      <c r="Y32" s="35" t="s">
        <v>145</v>
      </c>
      <c r="Z32" s="35" t="s">
        <v>145</v>
      </c>
      <c r="AA32" s="72">
        <v>0.5</v>
      </c>
      <c r="AB32" s="72"/>
      <c r="AC32" s="72">
        <v>0.25</v>
      </c>
      <c r="AD32" s="72">
        <v>0.25</v>
      </c>
      <c r="AE32" s="72">
        <v>0.25</v>
      </c>
      <c r="AF32" s="72">
        <v>0.25</v>
      </c>
      <c r="AG32" s="73">
        <f>'MONITOREO PLAN DE ACCION'!AG32</f>
        <v>0</v>
      </c>
      <c r="AH32" s="73">
        <f>'MONITOREO PLAN DE ACCION'!AH32</f>
        <v>0</v>
      </c>
      <c r="AI32" s="73">
        <f>'MONITOREO PLAN DE ACCION'!AI32</f>
        <v>0</v>
      </c>
      <c r="AJ32" s="73">
        <f>'MONITOREO PLAN DE ACCION'!AJ32</f>
        <v>0</v>
      </c>
      <c r="AK32" s="73">
        <f>'MONITOREO PLAN DE ACCION'!AK32</f>
        <v>0</v>
      </c>
      <c r="AL32" s="73">
        <f>'MONITOREO PLAN DE ACCION'!AL32</f>
        <v>0</v>
      </c>
      <c r="AM32" s="73">
        <f>'MONITOREO PLAN DE ACCION'!AM32</f>
        <v>0</v>
      </c>
      <c r="AN32" s="73">
        <f>'MONITOREO PLAN DE ACCION'!AN32</f>
        <v>0</v>
      </c>
      <c r="AO32" s="73">
        <f>'MONITOREO PLAN DE ACCION'!AO32</f>
        <v>0</v>
      </c>
      <c r="AP32" s="73">
        <f>'MONITOREO PLAN DE ACCION'!AP32</f>
        <v>0</v>
      </c>
      <c r="AQ32" s="73">
        <f>'MONITOREO PLAN DE ACCION'!AQ32</f>
        <v>0</v>
      </c>
      <c r="AR32" s="73">
        <f>'MONITOREO PLAN DE ACCION'!AR32</f>
        <v>0</v>
      </c>
      <c r="AS32" s="73">
        <f>'MONITOREO PLAN DE ACCION'!AS32</f>
        <v>0</v>
      </c>
      <c r="AT32" s="73">
        <f>'MONITOREO PLAN DE ACCION'!AT32</f>
        <v>0</v>
      </c>
      <c r="AU32" s="73">
        <f>'MONITOREO PLAN DE ACCION'!AU32</f>
        <v>0</v>
      </c>
      <c r="AV32" s="73">
        <f>'MONITOREO PLAN DE ACCION'!AV32</f>
        <v>0</v>
      </c>
      <c r="AW32" s="73">
        <f>'MONITOREO PLAN DE ACCION'!AW32</f>
        <v>0</v>
      </c>
      <c r="AX32" s="73">
        <f>'MONITOREO PLAN DE ACCION'!AX32</f>
        <v>0</v>
      </c>
      <c r="AY32" s="73">
        <f>'MONITOREO PLAN DE ACCION'!AY32</f>
        <v>0</v>
      </c>
      <c r="AZ32" s="73">
        <f>'MONITOREO PLAN DE ACCION'!AZ32</f>
        <v>0</v>
      </c>
      <c r="BA32" s="73">
        <f>'MONITOREO PLAN DE ACCION'!BA32</f>
        <v>0</v>
      </c>
      <c r="BB32" s="73">
        <f>'MONITOREO PLAN DE ACCION'!BB32</f>
        <v>0</v>
      </c>
      <c r="BC32" s="73">
        <f>'MONITOREO PLAN DE ACCION'!BC32</f>
        <v>0</v>
      </c>
      <c r="BD32" s="73">
        <f>'MONITOREO PLAN DE ACCION'!BD32</f>
        <v>0</v>
      </c>
      <c r="BE32" s="80">
        <f t="shared" si="0"/>
        <v>0</v>
      </c>
      <c r="BF32" s="80">
        <f t="shared" si="1"/>
        <v>0</v>
      </c>
      <c r="BG32" s="80" t="str">
        <f t="shared" si="2"/>
        <v>SIN AVANCE</v>
      </c>
      <c r="BH32" s="81">
        <f t="shared" si="3"/>
        <v>281</v>
      </c>
      <c r="BI32" s="81" t="str">
        <f t="shared" si="4"/>
        <v>CON TIEMPO</v>
      </c>
      <c r="BJ32" s="89"/>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row>
    <row r="33" spans="1:136" customFormat="1" ht="79.5" customHeight="1" thickBot="1" x14ac:dyDescent="0.35">
      <c r="A33" s="45">
        <v>21</v>
      </c>
      <c r="B33" s="45" t="s">
        <v>71</v>
      </c>
      <c r="C33" s="54" t="s">
        <v>183</v>
      </c>
      <c r="D33" s="54" t="s">
        <v>195</v>
      </c>
      <c r="E33" s="54" t="s">
        <v>196</v>
      </c>
      <c r="F33" s="54" t="s">
        <v>197</v>
      </c>
      <c r="G33" s="35" t="s">
        <v>198</v>
      </c>
      <c r="H33" s="55" t="s">
        <v>199</v>
      </c>
      <c r="I33" s="35" t="s">
        <v>200</v>
      </c>
      <c r="J33" s="35" t="s">
        <v>201</v>
      </c>
      <c r="K33" s="35"/>
      <c r="L33" s="35" t="s">
        <v>80</v>
      </c>
      <c r="M33" s="35" t="s">
        <v>80</v>
      </c>
      <c r="N33" s="35" t="s">
        <v>80</v>
      </c>
      <c r="O33" s="44">
        <v>45689</v>
      </c>
      <c r="P33" s="44">
        <v>46022</v>
      </c>
      <c r="Q33" s="44" t="s">
        <v>140</v>
      </c>
      <c r="R33" s="44" t="s">
        <v>141</v>
      </c>
      <c r="S33" s="44" t="s">
        <v>142</v>
      </c>
      <c r="T33" s="44" t="s">
        <v>143</v>
      </c>
      <c r="U33" s="35" t="s">
        <v>144</v>
      </c>
      <c r="V33" s="35" t="s">
        <v>145</v>
      </c>
      <c r="W33" s="35" t="s">
        <v>145</v>
      </c>
      <c r="X33" s="35" t="s">
        <v>145</v>
      </c>
      <c r="Y33" s="35" t="s">
        <v>145</v>
      </c>
      <c r="Z33" s="35" t="s">
        <v>145</v>
      </c>
      <c r="AA33" s="72">
        <v>1</v>
      </c>
      <c r="AB33" s="72"/>
      <c r="AC33" s="72">
        <v>0.25</v>
      </c>
      <c r="AD33" s="72">
        <v>0.25</v>
      </c>
      <c r="AE33" s="72">
        <v>0.25</v>
      </c>
      <c r="AF33" s="72">
        <v>0.25</v>
      </c>
      <c r="AG33" s="73">
        <f>'MONITOREO PLAN DE ACCION'!AG33</f>
        <v>0</v>
      </c>
      <c r="AH33" s="73">
        <f>'MONITOREO PLAN DE ACCION'!AH33</f>
        <v>0</v>
      </c>
      <c r="AI33" s="73">
        <f>'MONITOREO PLAN DE ACCION'!AI33</f>
        <v>0</v>
      </c>
      <c r="AJ33" s="73">
        <f>'MONITOREO PLAN DE ACCION'!AJ33</f>
        <v>0</v>
      </c>
      <c r="AK33" s="73">
        <f>'MONITOREO PLAN DE ACCION'!AK33</f>
        <v>0</v>
      </c>
      <c r="AL33" s="73">
        <f>'MONITOREO PLAN DE ACCION'!AL33</f>
        <v>0</v>
      </c>
      <c r="AM33" s="73">
        <f>'MONITOREO PLAN DE ACCION'!AM33</f>
        <v>0</v>
      </c>
      <c r="AN33" s="73">
        <f>'MONITOREO PLAN DE ACCION'!AN33</f>
        <v>0</v>
      </c>
      <c r="AO33" s="73">
        <f>'MONITOREO PLAN DE ACCION'!AO33</f>
        <v>0</v>
      </c>
      <c r="AP33" s="73">
        <f>'MONITOREO PLAN DE ACCION'!AP33</f>
        <v>0</v>
      </c>
      <c r="AQ33" s="73">
        <f>'MONITOREO PLAN DE ACCION'!AQ33</f>
        <v>0</v>
      </c>
      <c r="AR33" s="73">
        <f>'MONITOREO PLAN DE ACCION'!AR33</f>
        <v>0</v>
      </c>
      <c r="AS33" s="73">
        <f>'MONITOREO PLAN DE ACCION'!AS33</f>
        <v>0</v>
      </c>
      <c r="AT33" s="73">
        <f>'MONITOREO PLAN DE ACCION'!AT33</f>
        <v>0</v>
      </c>
      <c r="AU33" s="73">
        <f>'MONITOREO PLAN DE ACCION'!AU33</f>
        <v>0</v>
      </c>
      <c r="AV33" s="73">
        <f>'MONITOREO PLAN DE ACCION'!AV33</f>
        <v>0</v>
      </c>
      <c r="AW33" s="73">
        <f>'MONITOREO PLAN DE ACCION'!AW33</f>
        <v>0</v>
      </c>
      <c r="AX33" s="73">
        <f>'MONITOREO PLAN DE ACCION'!AX33</f>
        <v>0</v>
      </c>
      <c r="AY33" s="73">
        <f>'MONITOREO PLAN DE ACCION'!AY33</f>
        <v>0</v>
      </c>
      <c r="AZ33" s="73">
        <f>'MONITOREO PLAN DE ACCION'!AZ33</f>
        <v>0</v>
      </c>
      <c r="BA33" s="73">
        <f>'MONITOREO PLAN DE ACCION'!BA33</f>
        <v>0</v>
      </c>
      <c r="BB33" s="73">
        <f>'MONITOREO PLAN DE ACCION'!BB33</f>
        <v>0</v>
      </c>
      <c r="BC33" s="73">
        <f>'MONITOREO PLAN DE ACCION'!BC33</f>
        <v>0</v>
      </c>
      <c r="BD33" s="73">
        <f>'MONITOREO PLAN DE ACCION'!BD33</f>
        <v>0</v>
      </c>
      <c r="BE33" s="80">
        <f t="shared" si="0"/>
        <v>0</v>
      </c>
      <c r="BF33" s="80">
        <f t="shared" si="1"/>
        <v>0</v>
      </c>
      <c r="BG33" s="80" t="str">
        <f t="shared" si="2"/>
        <v>SIN AVANCE</v>
      </c>
      <c r="BH33" s="81">
        <f t="shared" si="3"/>
        <v>281</v>
      </c>
      <c r="BI33" s="81" t="str">
        <f t="shared" si="4"/>
        <v>CON TIEMPO</v>
      </c>
      <c r="BJ33" s="82">
        <f>BE33</f>
        <v>0</v>
      </c>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row>
    <row r="34" spans="1:136" customFormat="1" ht="79.5" customHeight="1" thickBot="1" x14ac:dyDescent="0.35">
      <c r="A34" s="45">
        <v>22</v>
      </c>
      <c r="B34" s="45" t="s">
        <v>103</v>
      </c>
      <c r="C34" s="54" t="s">
        <v>104</v>
      </c>
      <c r="D34" s="54" t="s">
        <v>105</v>
      </c>
      <c r="E34" s="54" t="s">
        <v>106</v>
      </c>
      <c r="F34" s="54" t="s">
        <v>107</v>
      </c>
      <c r="G34" s="35" t="s">
        <v>202</v>
      </c>
      <c r="H34" s="55" t="s">
        <v>203</v>
      </c>
      <c r="I34" s="35" t="s">
        <v>204</v>
      </c>
      <c r="J34" s="35" t="s">
        <v>205</v>
      </c>
      <c r="K34" s="35"/>
      <c r="L34" s="35" t="s">
        <v>206</v>
      </c>
      <c r="M34" s="35" t="s">
        <v>80</v>
      </c>
      <c r="N34" s="35" t="s">
        <v>80</v>
      </c>
      <c r="O34" s="44">
        <v>45658</v>
      </c>
      <c r="P34" s="44">
        <v>46022</v>
      </c>
      <c r="Q34" s="44" t="s">
        <v>207</v>
      </c>
      <c r="R34" s="44" t="s">
        <v>208</v>
      </c>
      <c r="S34" s="44" t="s">
        <v>209</v>
      </c>
      <c r="T34" s="44" t="s">
        <v>210</v>
      </c>
      <c r="U34" s="35" t="s">
        <v>85</v>
      </c>
      <c r="V34" s="35" t="s">
        <v>86</v>
      </c>
      <c r="W34" s="35" t="s">
        <v>86</v>
      </c>
      <c r="X34" s="35" t="s">
        <v>86</v>
      </c>
      <c r="Y34" s="35" t="s">
        <v>86</v>
      </c>
      <c r="Z34" s="35" t="s">
        <v>86</v>
      </c>
      <c r="AA34" s="72">
        <v>0.17</v>
      </c>
      <c r="AB34" s="72"/>
      <c r="AC34" s="72">
        <v>0.25</v>
      </c>
      <c r="AD34" s="72">
        <v>0.25</v>
      </c>
      <c r="AE34" s="72">
        <v>0.25</v>
      </c>
      <c r="AF34" s="72">
        <v>0.25</v>
      </c>
      <c r="AG34" s="73">
        <f>'MONITOREO PLAN DE ACCION'!AG34</f>
        <v>0</v>
      </c>
      <c r="AH34" s="73">
        <f>'MONITOREO PLAN DE ACCION'!AH34</f>
        <v>0</v>
      </c>
      <c r="AI34" s="73">
        <f>'MONITOREO PLAN DE ACCION'!AI34</f>
        <v>0</v>
      </c>
      <c r="AJ34" s="73">
        <f>'MONITOREO PLAN DE ACCION'!AJ34</f>
        <v>0</v>
      </c>
      <c r="AK34" s="73">
        <f>'MONITOREO PLAN DE ACCION'!AK34</f>
        <v>0</v>
      </c>
      <c r="AL34" s="73">
        <f>'MONITOREO PLAN DE ACCION'!AL34</f>
        <v>0</v>
      </c>
      <c r="AM34" s="73">
        <f>'MONITOREO PLAN DE ACCION'!AM34</f>
        <v>0</v>
      </c>
      <c r="AN34" s="73">
        <f>'MONITOREO PLAN DE ACCION'!AN34</f>
        <v>0</v>
      </c>
      <c r="AO34" s="73">
        <f>'MONITOREO PLAN DE ACCION'!AO34</f>
        <v>0</v>
      </c>
      <c r="AP34" s="73">
        <f>'MONITOREO PLAN DE ACCION'!AP34</f>
        <v>0</v>
      </c>
      <c r="AQ34" s="73">
        <f>'MONITOREO PLAN DE ACCION'!AQ34</f>
        <v>0</v>
      </c>
      <c r="AR34" s="73">
        <f>'MONITOREO PLAN DE ACCION'!AR34</f>
        <v>0</v>
      </c>
      <c r="AS34" s="73">
        <f>'MONITOREO PLAN DE ACCION'!AS34</f>
        <v>0</v>
      </c>
      <c r="AT34" s="73">
        <f>'MONITOREO PLAN DE ACCION'!AT34</f>
        <v>0</v>
      </c>
      <c r="AU34" s="73">
        <f>'MONITOREO PLAN DE ACCION'!AU34</f>
        <v>0</v>
      </c>
      <c r="AV34" s="73">
        <f>'MONITOREO PLAN DE ACCION'!AV34</f>
        <v>0</v>
      </c>
      <c r="AW34" s="73">
        <f>'MONITOREO PLAN DE ACCION'!AW34</f>
        <v>0</v>
      </c>
      <c r="AX34" s="73">
        <f>'MONITOREO PLAN DE ACCION'!AX34</f>
        <v>0</v>
      </c>
      <c r="AY34" s="73">
        <f>'MONITOREO PLAN DE ACCION'!AY34</f>
        <v>0</v>
      </c>
      <c r="AZ34" s="73">
        <f>'MONITOREO PLAN DE ACCION'!AZ34</f>
        <v>0</v>
      </c>
      <c r="BA34" s="73">
        <f>'MONITOREO PLAN DE ACCION'!BA34</f>
        <v>0</v>
      </c>
      <c r="BB34" s="73">
        <f>'MONITOREO PLAN DE ACCION'!BB34</f>
        <v>0</v>
      </c>
      <c r="BC34" s="73">
        <f>'MONITOREO PLAN DE ACCION'!BC34</f>
        <v>0</v>
      </c>
      <c r="BD34" s="73">
        <f>'MONITOREO PLAN DE ACCION'!BD34</f>
        <v>0</v>
      </c>
      <c r="BE34" s="80">
        <f t="shared" si="0"/>
        <v>0</v>
      </c>
      <c r="BF34" s="80">
        <f t="shared" si="1"/>
        <v>0</v>
      </c>
      <c r="BG34" s="80" t="str">
        <f t="shared" si="2"/>
        <v>SIN AVANCE</v>
      </c>
      <c r="BH34" s="81">
        <f t="shared" si="3"/>
        <v>281</v>
      </c>
      <c r="BI34" s="81" t="str">
        <f t="shared" si="4"/>
        <v>CON TIEMPO</v>
      </c>
      <c r="BJ34" s="87">
        <f>SUM(BE34:BE39)</f>
        <v>0</v>
      </c>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row>
    <row r="35" spans="1:136" customFormat="1" ht="79.5" customHeight="1" thickBot="1" x14ac:dyDescent="0.35">
      <c r="A35" s="45">
        <v>23</v>
      </c>
      <c r="B35" s="45" t="s">
        <v>103</v>
      </c>
      <c r="C35" s="54" t="s">
        <v>104</v>
      </c>
      <c r="D35" s="54" t="s">
        <v>105</v>
      </c>
      <c r="E35" s="54" t="s">
        <v>106</v>
      </c>
      <c r="F35" s="54" t="s">
        <v>107</v>
      </c>
      <c r="G35" s="35" t="s">
        <v>211</v>
      </c>
      <c r="H35" s="55" t="s">
        <v>212</v>
      </c>
      <c r="I35" s="35" t="s">
        <v>213</v>
      </c>
      <c r="J35" s="35" t="s">
        <v>214</v>
      </c>
      <c r="K35" s="35"/>
      <c r="L35" s="35" t="s">
        <v>80</v>
      </c>
      <c r="M35" s="35" t="s">
        <v>80</v>
      </c>
      <c r="N35" s="35" t="s">
        <v>80</v>
      </c>
      <c r="O35" s="44">
        <v>45689</v>
      </c>
      <c r="P35" s="44">
        <v>45930</v>
      </c>
      <c r="Q35" s="44" t="s">
        <v>207</v>
      </c>
      <c r="R35" s="44" t="s">
        <v>208</v>
      </c>
      <c r="S35" s="44" t="s">
        <v>209</v>
      </c>
      <c r="T35" s="44" t="s">
        <v>210</v>
      </c>
      <c r="U35" s="35" t="s">
        <v>85</v>
      </c>
      <c r="V35" s="35" t="s">
        <v>86</v>
      </c>
      <c r="W35" s="35" t="s">
        <v>86</v>
      </c>
      <c r="X35" s="35" t="s">
        <v>86</v>
      </c>
      <c r="Y35" s="35" t="s">
        <v>86</v>
      </c>
      <c r="Z35" s="35" t="s">
        <v>86</v>
      </c>
      <c r="AA35" s="72">
        <v>0.17</v>
      </c>
      <c r="AB35" s="72"/>
      <c r="AC35" s="72">
        <v>0</v>
      </c>
      <c r="AD35" s="72">
        <v>0.5</v>
      </c>
      <c r="AE35" s="72">
        <v>0.5</v>
      </c>
      <c r="AF35" s="72">
        <v>0</v>
      </c>
      <c r="AG35" s="73">
        <f>'MONITOREO PLAN DE ACCION'!AG35</f>
        <v>0</v>
      </c>
      <c r="AH35" s="73">
        <f>'MONITOREO PLAN DE ACCION'!AH35</f>
        <v>0</v>
      </c>
      <c r="AI35" s="73">
        <f>'MONITOREO PLAN DE ACCION'!AI35</f>
        <v>0</v>
      </c>
      <c r="AJ35" s="73">
        <f>'MONITOREO PLAN DE ACCION'!AJ35</f>
        <v>0</v>
      </c>
      <c r="AK35" s="73">
        <f>'MONITOREO PLAN DE ACCION'!AK35</f>
        <v>0</v>
      </c>
      <c r="AL35" s="73">
        <f>'MONITOREO PLAN DE ACCION'!AL35</f>
        <v>0</v>
      </c>
      <c r="AM35" s="73">
        <f>'MONITOREO PLAN DE ACCION'!AM35</f>
        <v>0</v>
      </c>
      <c r="AN35" s="73">
        <f>'MONITOREO PLAN DE ACCION'!AN35</f>
        <v>0</v>
      </c>
      <c r="AO35" s="73">
        <f>'MONITOREO PLAN DE ACCION'!AO35</f>
        <v>0</v>
      </c>
      <c r="AP35" s="73">
        <f>'MONITOREO PLAN DE ACCION'!AP35</f>
        <v>0</v>
      </c>
      <c r="AQ35" s="73">
        <f>'MONITOREO PLAN DE ACCION'!AQ35</f>
        <v>0</v>
      </c>
      <c r="AR35" s="73">
        <f>'MONITOREO PLAN DE ACCION'!AR35</f>
        <v>0</v>
      </c>
      <c r="AS35" s="73">
        <f>'MONITOREO PLAN DE ACCION'!AS35</f>
        <v>0</v>
      </c>
      <c r="AT35" s="73">
        <f>'MONITOREO PLAN DE ACCION'!AT35</f>
        <v>0</v>
      </c>
      <c r="AU35" s="73">
        <f>'MONITOREO PLAN DE ACCION'!AU35</f>
        <v>0</v>
      </c>
      <c r="AV35" s="73">
        <f>'MONITOREO PLAN DE ACCION'!AV35</f>
        <v>0</v>
      </c>
      <c r="AW35" s="73">
        <f>'MONITOREO PLAN DE ACCION'!AW35</f>
        <v>0</v>
      </c>
      <c r="AX35" s="73">
        <f>'MONITOREO PLAN DE ACCION'!AX35</f>
        <v>0</v>
      </c>
      <c r="AY35" s="73">
        <f>'MONITOREO PLAN DE ACCION'!AY35</f>
        <v>0</v>
      </c>
      <c r="AZ35" s="73">
        <f>'MONITOREO PLAN DE ACCION'!AZ35</f>
        <v>0</v>
      </c>
      <c r="BA35" s="73">
        <f>'MONITOREO PLAN DE ACCION'!BA35</f>
        <v>0</v>
      </c>
      <c r="BB35" s="73">
        <f>'MONITOREO PLAN DE ACCION'!BB35</f>
        <v>0</v>
      </c>
      <c r="BC35" s="73">
        <f>'MONITOREO PLAN DE ACCION'!BC35</f>
        <v>0</v>
      </c>
      <c r="BD35" s="73">
        <f>'MONITOREO PLAN DE ACCION'!BD35</f>
        <v>0</v>
      </c>
      <c r="BE35" s="80">
        <f t="shared" si="0"/>
        <v>0</v>
      </c>
      <c r="BF35" s="80">
        <f t="shared" si="1"/>
        <v>0</v>
      </c>
      <c r="BG35" s="80" t="str">
        <f t="shared" si="2"/>
        <v>SIN AVANCE</v>
      </c>
      <c r="BH35" s="81">
        <f t="shared" si="3"/>
        <v>189</v>
      </c>
      <c r="BI35" s="81" t="str">
        <f t="shared" si="4"/>
        <v>CON TIEMPO</v>
      </c>
      <c r="BJ35" s="88"/>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row>
    <row r="36" spans="1:136" customFormat="1" ht="79.5" customHeight="1" thickBot="1" x14ac:dyDescent="0.35">
      <c r="A36" s="45">
        <v>24</v>
      </c>
      <c r="B36" s="45" t="s">
        <v>103</v>
      </c>
      <c r="C36" s="54" t="s">
        <v>104</v>
      </c>
      <c r="D36" s="54" t="s">
        <v>105</v>
      </c>
      <c r="E36" s="54" t="s">
        <v>106</v>
      </c>
      <c r="F36" s="54" t="s">
        <v>107</v>
      </c>
      <c r="G36" s="35" t="s">
        <v>215</v>
      </c>
      <c r="H36" s="55" t="s">
        <v>216</v>
      </c>
      <c r="I36" s="35" t="s">
        <v>217</v>
      </c>
      <c r="J36" s="35" t="s">
        <v>218</v>
      </c>
      <c r="K36" s="35"/>
      <c r="L36" s="35" t="s">
        <v>206</v>
      </c>
      <c r="M36" s="35" t="s">
        <v>80</v>
      </c>
      <c r="N36" s="35" t="s">
        <v>80</v>
      </c>
      <c r="O36" s="44">
        <v>45823</v>
      </c>
      <c r="P36" s="44">
        <v>45991</v>
      </c>
      <c r="Q36" s="44" t="s">
        <v>207</v>
      </c>
      <c r="R36" s="44" t="s">
        <v>208</v>
      </c>
      <c r="S36" s="44" t="s">
        <v>209</v>
      </c>
      <c r="T36" s="44" t="s">
        <v>210</v>
      </c>
      <c r="U36" s="35" t="s">
        <v>85</v>
      </c>
      <c r="V36" s="35" t="s">
        <v>86</v>
      </c>
      <c r="W36" s="35" t="s">
        <v>86</v>
      </c>
      <c r="X36" s="35" t="s">
        <v>86</v>
      </c>
      <c r="Y36" s="35" t="s">
        <v>86</v>
      </c>
      <c r="Z36" s="35" t="s">
        <v>86</v>
      </c>
      <c r="AA36" s="72">
        <v>0.17</v>
      </c>
      <c r="AB36" s="72"/>
      <c r="AC36" s="72">
        <v>0</v>
      </c>
      <c r="AD36" s="72">
        <v>0</v>
      </c>
      <c r="AE36" s="72">
        <v>0.5</v>
      </c>
      <c r="AF36" s="72">
        <v>0.5</v>
      </c>
      <c r="AG36" s="73">
        <f>'MONITOREO PLAN DE ACCION'!AG36</f>
        <v>0</v>
      </c>
      <c r="AH36" s="73">
        <f>'MONITOREO PLAN DE ACCION'!AH36</f>
        <v>0</v>
      </c>
      <c r="AI36" s="73">
        <f>'MONITOREO PLAN DE ACCION'!AI36</f>
        <v>0</v>
      </c>
      <c r="AJ36" s="73">
        <f>'MONITOREO PLAN DE ACCION'!AJ36</f>
        <v>0</v>
      </c>
      <c r="AK36" s="73">
        <f>'MONITOREO PLAN DE ACCION'!AK36</f>
        <v>0</v>
      </c>
      <c r="AL36" s="73">
        <f>'MONITOREO PLAN DE ACCION'!AL36</f>
        <v>0</v>
      </c>
      <c r="AM36" s="73">
        <f>'MONITOREO PLAN DE ACCION'!AM36</f>
        <v>0</v>
      </c>
      <c r="AN36" s="73">
        <f>'MONITOREO PLAN DE ACCION'!AN36</f>
        <v>0</v>
      </c>
      <c r="AO36" s="73">
        <f>'MONITOREO PLAN DE ACCION'!AO36</f>
        <v>0</v>
      </c>
      <c r="AP36" s="73">
        <f>'MONITOREO PLAN DE ACCION'!AP36</f>
        <v>0</v>
      </c>
      <c r="AQ36" s="73">
        <f>'MONITOREO PLAN DE ACCION'!AQ36</f>
        <v>0</v>
      </c>
      <c r="AR36" s="73">
        <f>'MONITOREO PLAN DE ACCION'!AR36</f>
        <v>0</v>
      </c>
      <c r="AS36" s="73">
        <f>'MONITOREO PLAN DE ACCION'!AS36</f>
        <v>0</v>
      </c>
      <c r="AT36" s="73">
        <f>'MONITOREO PLAN DE ACCION'!AT36</f>
        <v>0</v>
      </c>
      <c r="AU36" s="73">
        <f>'MONITOREO PLAN DE ACCION'!AU36</f>
        <v>0</v>
      </c>
      <c r="AV36" s="73">
        <f>'MONITOREO PLAN DE ACCION'!AV36</f>
        <v>0</v>
      </c>
      <c r="AW36" s="73">
        <f>'MONITOREO PLAN DE ACCION'!AW36</f>
        <v>0</v>
      </c>
      <c r="AX36" s="73">
        <f>'MONITOREO PLAN DE ACCION'!AX36</f>
        <v>0</v>
      </c>
      <c r="AY36" s="73">
        <f>'MONITOREO PLAN DE ACCION'!AY36</f>
        <v>0</v>
      </c>
      <c r="AZ36" s="73">
        <f>'MONITOREO PLAN DE ACCION'!AZ36</f>
        <v>0</v>
      </c>
      <c r="BA36" s="73">
        <f>'MONITOREO PLAN DE ACCION'!BA36</f>
        <v>0</v>
      </c>
      <c r="BB36" s="73">
        <f>'MONITOREO PLAN DE ACCION'!BB36</f>
        <v>0</v>
      </c>
      <c r="BC36" s="73">
        <f>'MONITOREO PLAN DE ACCION'!BC36</f>
        <v>0</v>
      </c>
      <c r="BD36" s="73">
        <f>'MONITOREO PLAN DE ACCION'!BD36</f>
        <v>0</v>
      </c>
      <c r="BE36" s="80">
        <f t="shared" si="0"/>
        <v>0</v>
      </c>
      <c r="BF36" s="80">
        <f t="shared" si="1"/>
        <v>0</v>
      </c>
      <c r="BG36" s="80" t="str">
        <f t="shared" si="2"/>
        <v>SIN AVANCE</v>
      </c>
      <c r="BH36" s="81">
        <f t="shared" si="3"/>
        <v>250</v>
      </c>
      <c r="BI36" s="81" t="str">
        <f t="shared" si="4"/>
        <v>CON TIEMPO</v>
      </c>
      <c r="BJ36" s="88"/>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row>
    <row r="37" spans="1:136" ht="79.5" customHeight="1" thickBot="1" x14ac:dyDescent="0.35">
      <c r="A37" s="45">
        <v>25</v>
      </c>
      <c r="B37" s="45" t="s">
        <v>103</v>
      </c>
      <c r="C37" s="54" t="s">
        <v>104</v>
      </c>
      <c r="D37" s="54" t="s">
        <v>105</v>
      </c>
      <c r="E37" s="54" t="s">
        <v>106</v>
      </c>
      <c r="F37" s="54" t="s">
        <v>107</v>
      </c>
      <c r="G37" s="35" t="s">
        <v>219</v>
      </c>
      <c r="H37" s="55" t="s">
        <v>220</v>
      </c>
      <c r="I37" s="35" t="s">
        <v>221</v>
      </c>
      <c r="J37" s="35" t="s">
        <v>222</v>
      </c>
      <c r="K37" s="35"/>
      <c r="L37" s="35" t="s">
        <v>206</v>
      </c>
      <c r="M37" s="35" t="s">
        <v>80</v>
      </c>
      <c r="N37" s="35" t="s">
        <v>80</v>
      </c>
      <c r="O37" s="44">
        <v>45658</v>
      </c>
      <c r="P37" s="44">
        <v>45930</v>
      </c>
      <c r="Q37" s="44" t="s">
        <v>207</v>
      </c>
      <c r="R37" s="44" t="s">
        <v>208</v>
      </c>
      <c r="S37" s="44" t="s">
        <v>209</v>
      </c>
      <c r="T37" s="44" t="s">
        <v>210</v>
      </c>
      <c r="U37" s="35" t="s">
        <v>85</v>
      </c>
      <c r="V37" s="35" t="s">
        <v>86</v>
      </c>
      <c r="W37" s="35" t="s">
        <v>86</v>
      </c>
      <c r="X37" s="35" t="s">
        <v>86</v>
      </c>
      <c r="Y37" s="35" t="s">
        <v>86</v>
      </c>
      <c r="Z37" s="35" t="s">
        <v>86</v>
      </c>
      <c r="AA37" s="72">
        <v>0.17</v>
      </c>
      <c r="AB37" s="72"/>
      <c r="AC37" s="72">
        <v>0.33</v>
      </c>
      <c r="AD37" s="72">
        <v>0.33</v>
      </c>
      <c r="AE37" s="72">
        <v>0.34</v>
      </c>
      <c r="AF37" s="72">
        <v>0</v>
      </c>
      <c r="AG37" s="73">
        <f>'MONITOREO PLAN DE ACCION'!AG37</f>
        <v>0</v>
      </c>
      <c r="AH37" s="73">
        <f>'MONITOREO PLAN DE ACCION'!AH37</f>
        <v>0</v>
      </c>
      <c r="AI37" s="73">
        <f>'MONITOREO PLAN DE ACCION'!AI37</f>
        <v>0</v>
      </c>
      <c r="AJ37" s="73">
        <f>'MONITOREO PLAN DE ACCION'!AJ37</f>
        <v>0</v>
      </c>
      <c r="AK37" s="73">
        <f>'MONITOREO PLAN DE ACCION'!AK37</f>
        <v>0</v>
      </c>
      <c r="AL37" s="73">
        <f>'MONITOREO PLAN DE ACCION'!AL37</f>
        <v>0</v>
      </c>
      <c r="AM37" s="73">
        <f>'MONITOREO PLAN DE ACCION'!AM37</f>
        <v>0</v>
      </c>
      <c r="AN37" s="73">
        <f>'MONITOREO PLAN DE ACCION'!AN37</f>
        <v>0</v>
      </c>
      <c r="AO37" s="73">
        <f>'MONITOREO PLAN DE ACCION'!AO37</f>
        <v>0</v>
      </c>
      <c r="AP37" s="73">
        <f>'MONITOREO PLAN DE ACCION'!AP37</f>
        <v>0</v>
      </c>
      <c r="AQ37" s="73">
        <f>'MONITOREO PLAN DE ACCION'!AQ37</f>
        <v>0</v>
      </c>
      <c r="AR37" s="73">
        <f>'MONITOREO PLAN DE ACCION'!AR37</f>
        <v>0</v>
      </c>
      <c r="AS37" s="73">
        <f>'MONITOREO PLAN DE ACCION'!AS37</f>
        <v>0</v>
      </c>
      <c r="AT37" s="73">
        <f>'MONITOREO PLAN DE ACCION'!AT37</f>
        <v>0</v>
      </c>
      <c r="AU37" s="73">
        <f>'MONITOREO PLAN DE ACCION'!AU37</f>
        <v>0</v>
      </c>
      <c r="AV37" s="73">
        <f>'MONITOREO PLAN DE ACCION'!AV37</f>
        <v>0</v>
      </c>
      <c r="AW37" s="73">
        <f>'MONITOREO PLAN DE ACCION'!AW37</f>
        <v>0</v>
      </c>
      <c r="AX37" s="73">
        <f>'MONITOREO PLAN DE ACCION'!AX37</f>
        <v>0</v>
      </c>
      <c r="AY37" s="73">
        <f>'MONITOREO PLAN DE ACCION'!AY37</f>
        <v>0</v>
      </c>
      <c r="AZ37" s="73">
        <f>'MONITOREO PLAN DE ACCION'!AZ37</f>
        <v>0</v>
      </c>
      <c r="BA37" s="73">
        <f>'MONITOREO PLAN DE ACCION'!BA37</f>
        <v>0</v>
      </c>
      <c r="BB37" s="73">
        <f>'MONITOREO PLAN DE ACCION'!BB37</f>
        <v>0</v>
      </c>
      <c r="BC37" s="73">
        <f>'MONITOREO PLAN DE ACCION'!BC37</f>
        <v>0</v>
      </c>
      <c r="BD37" s="73">
        <f>'MONITOREO PLAN DE ACCION'!BD37</f>
        <v>0</v>
      </c>
      <c r="BE37" s="80">
        <f t="shared" si="0"/>
        <v>0</v>
      </c>
      <c r="BF37" s="80">
        <f t="shared" si="1"/>
        <v>0</v>
      </c>
      <c r="BG37" s="80" t="str">
        <f t="shared" si="2"/>
        <v>SIN AVANCE</v>
      </c>
      <c r="BH37" s="81">
        <f t="shared" si="3"/>
        <v>189</v>
      </c>
      <c r="BI37" s="81" t="str">
        <f t="shared" si="4"/>
        <v>CON TIEMPO</v>
      </c>
      <c r="BJ37" s="88"/>
    </row>
    <row r="38" spans="1:136" customFormat="1" ht="79.5" customHeight="1" thickBot="1" x14ac:dyDescent="0.35">
      <c r="A38" s="45">
        <v>26</v>
      </c>
      <c r="B38" s="45" t="s">
        <v>103</v>
      </c>
      <c r="C38" s="54" t="s">
        <v>104</v>
      </c>
      <c r="D38" s="54" t="s">
        <v>105</v>
      </c>
      <c r="E38" s="54" t="s">
        <v>106</v>
      </c>
      <c r="F38" s="54" t="s">
        <v>107</v>
      </c>
      <c r="G38" s="35" t="s">
        <v>223</v>
      </c>
      <c r="H38" s="55" t="s">
        <v>224</v>
      </c>
      <c r="I38" s="35" t="s">
        <v>225</v>
      </c>
      <c r="J38" s="35" t="s">
        <v>226</v>
      </c>
      <c r="K38" s="35"/>
      <c r="L38" s="35" t="s">
        <v>227</v>
      </c>
      <c r="M38" s="35" t="s">
        <v>112</v>
      </c>
      <c r="N38" s="35" t="s">
        <v>80</v>
      </c>
      <c r="O38" s="44">
        <v>45658</v>
      </c>
      <c r="P38" s="44">
        <v>45991</v>
      </c>
      <c r="Q38" s="44" t="s">
        <v>207</v>
      </c>
      <c r="R38" s="44" t="s">
        <v>208</v>
      </c>
      <c r="S38" s="44" t="s">
        <v>209</v>
      </c>
      <c r="T38" s="44" t="s">
        <v>210</v>
      </c>
      <c r="U38" s="35" t="s">
        <v>85</v>
      </c>
      <c r="V38" s="35" t="s">
        <v>86</v>
      </c>
      <c r="W38" s="35" t="s">
        <v>86</v>
      </c>
      <c r="X38" s="35" t="s">
        <v>86</v>
      </c>
      <c r="Y38" s="35" t="s">
        <v>86</v>
      </c>
      <c r="Z38" s="35" t="s">
        <v>86</v>
      </c>
      <c r="AA38" s="72">
        <v>0.16</v>
      </c>
      <c r="AB38" s="72"/>
      <c r="AC38" s="72">
        <v>0</v>
      </c>
      <c r="AD38" s="72">
        <v>0.67</v>
      </c>
      <c r="AE38" s="72">
        <v>0.33</v>
      </c>
      <c r="AF38" s="72">
        <v>0</v>
      </c>
      <c r="AG38" s="73">
        <f>'MONITOREO PLAN DE ACCION'!AG38</f>
        <v>0</v>
      </c>
      <c r="AH38" s="73">
        <f>'MONITOREO PLAN DE ACCION'!AH38</f>
        <v>0</v>
      </c>
      <c r="AI38" s="73">
        <f>'MONITOREO PLAN DE ACCION'!AI38</f>
        <v>0</v>
      </c>
      <c r="AJ38" s="73">
        <f>'MONITOREO PLAN DE ACCION'!AJ38</f>
        <v>0</v>
      </c>
      <c r="AK38" s="73">
        <f>'MONITOREO PLAN DE ACCION'!AK38</f>
        <v>0</v>
      </c>
      <c r="AL38" s="73">
        <f>'MONITOREO PLAN DE ACCION'!AL38</f>
        <v>0</v>
      </c>
      <c r="AM38" s="73">
        <f>'MONITOREO PLAN DE ACCION'!AM38</f>
        <v>0</v>
      </c>
      <c r="AN38" s="73">
        <f>'MONITOREO PLAN DE ACCION'!AN38</f>
        <v>0</v>
      </c>
      <c r="AO38" s="73">
        <f>'MONITOREO PLAN DE ACCION'!AO38</f>
        <v>0</v>
      </c>
      <c r="AP38" s="73">
        <f>'MONITOREO PLAN DE ACCION'!AP38</f>
        <v>0</v>
      </c>
      <c r="AQ38" s="73">
        <f>'MONITOREO PLAN DE ACCION'!AQ38</f>
        <v>0</v>
      </c>
      <c r="AR38" s="73">
        <f>'MONITOREO PLAN DE ACCION'!AR38</f>
        <v>0</v>
      </c>
      <c r="AS38" s="73">
        <f>'MONITOREO PLAN DE ACCION'!AS38</f>
        <v>0</v>
      </c>
      <c r="AT38" s="73">
        <f>'MONITOREO PLAN DE ACCION'!AT38</f>
        <v>0</v>
      </c>
      <c r="AU38" s="73">
        <f>'MONITOREO PLAN DE ACCION'!AU38</f>
        <v>0</v>
      </c>
      <c r="AV38" s="73">
        <f>'MONITOREO PLAN DE ACCION'!AV38</f>
        <v>0</v>
      </c>
      <c r="AW38" s="73">
        <f>'MONITOREO PLAN DE ACCION'!AW38</f>
        <v>0</v>
      </c>
      <c r="AX38" s="73">
        <f>'MONITOREO PLAN DE ACCION'!AX38</f>
        <v>0</v>
      </c>
      <c r="AY38" s="73">
        <f>'MONITOREO PLAN DE ACCION'!AY38</f>
        <v>0</v>
      </c>
      <c r="AZ38" s="73">
        <f>'MONITOREO PLAN DE ACCION'!AZ38</f>
        <v>0</v>
      </c>
      <c r="BA38" s="73">
        <f>'MONITOREO PLAN DE ACCION'!BA38</f>
        <v>0</v>
      </c>
      <c r="BB38" s="73">
        <f>'MONITOREO PLAN DE ACCION'!BB38</f>
        <v>0</v>
      </c>
      <c r="BC38" s="73">
        <f>'MONITOREO PLAN DE ACCION'!BC38</f>
        <v>0</v>
      </c>
      <c r="BD38" s="73">
        <f>'MONITOREO PLAN DE ACCION'!BD38</f>
        <v>0</v>
      </c>
      <c r="BE38" s="80">
        <f t="shared" si="0"/>
        <v>0</v>
      </c>
      <c r="BF38" s="80">
        <f t="shared" si="1"/>
        <v>0</v>
      </c>
      <c r="BG38" s="80" t="str">
        <f t="shared" si="2"/>
        <v>SIN AVANCE</v>
      </c>
      <c r="BH38" s="81">
        <f t="shared" si="3"/>
        <v>250</v>
      </c>
      <c r="BI38" s="81" t="str">
        <f t="shared" si="4"/>
        <v>CON TIEMPO</v>
      </c>
      <c r="BJ38" s="88"/>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row>
    <row r="39" spans="1:136" customFormat="1" ht="75" customHeight="1" thickBot="1" x14ac:dyDescent="0.35">
      <c r="A39" s="45">
        <v>27</v>
      </c>
      <c r="B39" s="45" t="s">
        <v>103</v>
      </c>
      <c r="C39" s="54" t="s">
        <v>104</v>
      </c>
      <c r="D39" s="54" t="s">
        <v>105</v>
      </c>
      <c r="E39" s="54" t="s">
        <v>106</v>
      </c>
      <c r="F39" s="54" t="s">
        <v>107</v>
      </c>
      <c r="G39" s="35" t="s">
        <v>228</v>
      </c>
      <c r="H39" s="55" t="s">
        <v>229</v>
      </c>
      <c r="I39" s="35" t="s">
        <v>230</v>
      </c>
      <c r="J39" s="35" t="s">
        <v>231</v>
      </c>
      <c r="K39" s="35"/>
      <c r="L39" s="35" t="s">
        <v>80</v>
      </c>
      <c r="M39" s="35" t="s">
        <v>80</v>
      </c>
      <c r="N39" s="35" t="s">
        <v>80</v>
      </c>
      <c r="O39" s="44">
        <v>45658</v>
      </c>
      <c r="P39" s="44">
        <v>46022</v>
      </c>
      <c r="Q39" s="44" t="s">
        <v>207</v>
      </c>
      <c r="R39" s="44" t="s">
        <v>208</v>
      </c>
      <c r="S39" s="44" t="s">
        <v>209</v>
      </c>
      <c r="T39" s="44" t="s">
        <v>210</v>
      </c>
      <c r="U39" s="35" t="s">
        <v>85</v>
      </c>
      <c r="V39" s="35" t="s">
        <v>86</v>
      </c>
      <c r="W39" s="35" t="s">
        <v>86</v>
      </c>
      <c r="X39" s="35" t="s">
        <v>86</v>
      </c>
      <c r="Y39" s="35" t="s">
        <v>86</v>
      </c>
      <c r="Z39" s="35" t="s">
        <v>86</v>
      </c>
      <c r="AA39" s="72">
        <v>0.16</v>
      </c>
      <c r="AB39" s="72"/>
      <c r="AC39" s="72">
        <v>0.25</v>
      </c>
      <c r="AD39" s="72">
        <v>0.25</v>
      </c>
      <c r="AE39" s="72">
        <v>0.25</v>
      </c>
      <c r="AF39" s="72">
        <v>0.25</v>
      </c>
      <c r="AG39" s="73">
        <f>'MONITOREO PLAN DE ACCION'!AG39</f>
        <v>0</v>
      </c>
      <c r="AH39" s="73">
        <f>'MONITOREO PLAN DE ACCION'!AH39</f>
        <v>0</v>
      </c>
      <c r="AI39" s="73">
        <f>'MONITOREO PLAN DE ACCION'!AI39</f>
        <v>0</v>
      </c>
      <c r="AJ39" s="73">
        <f>'MONITOREO PLAN DE ACCION'!AJ39</f>
        <v>0</v>
      </c>
      <c r="AK39" s="73">
        <f>'MONITOREO PLAN DE ACCION'!AK39</f>
        <v>0</v>
      </c>
      <c r="AL39" s="73">
        <f>'MONITOREO PLAN DE ACCION'!AL39</f>
        <v>0</v>
      </c>
      <c r="AM39" s="73">
        <f>'MONITOREO PLAN DE ACCION'!AM39</f>
        <v>0</v>
      </c>
      <c r="AN39" s="73">
        <f>'MONITOREO PLAN DE ACCION'!AN39</f>
        <v>0</v>
      </c>
      <c r="AO39" s="73">
        <f>'MONITOREO PLAN DE ACCION'!AO39</f>
        <v>0</v>
      </c>
      <c r="AP39" s="73">
        <f>'MONITOREO PLAN DE ACCION'!AP39</f>
        <v>0</v>
      </c>
      <c r="AQ39" s="73">
        <f>'MONITOREO PLAN DE ACCION'!AQ39</f>
        <v>0</v>
      </c>
      <c r="AR39" s="73">
        <f>'MONITOREO PLAN DE ACCION'!AR39</f>
        <v>0</v>
      </c>
      <c r="AS39" s="73">
        <f>'MONITOREO PLAN DE ACCION'!AS39</f>
        <v>0</v>
      </c>
      <c r="AT39" s="73">
        <f>'MONITOREO PLAN DE ACCION'!AT39</f>
        <v>0</v>
      </c>
      <c r="AU39" s="73">
        <f>'MONITOREO PLAN DE ACCION'!AU39</f>
        <v>0</v>
      </c>
      <c r="AV39" s="73">
        <f>'MONITOREO PLAN DE ACCION'!AV39</f>
        <v>0</v>
      </c>
      <c r="AW39" s="73">
        <f>'MONITOREO PLAN DE ACCION'!AW39</f>
        <v>0</v>
      </c>
      <c r="AX39" s="73">
        <f>'MONITOREO PLAN DE ACCION'!AX39</f>
        <v>0</v>
      </c>
      <c r="AY39" s="73">
        <f>'MONITOREO PLAN DE ACCION'!AY39</f>
        <v>0</v>
      </c>
      <c r="AZ39" s="73">
        <f>'MONITOREO PLAN DE ACCION'!AZ39</f>
        <v>0</v>
      </c>
      <c r="BA39" s="73">
        <f>'MONITOREO PLAN DE ACCION'!BA39</f>
        <v>0</v>
      </c>
      <c r="BB39" s="73">
        <f>'MONITOREO PLAN DE ACCION'!BB39</f>
        <v>0</v>
      </c>
      <c r="BC39" s="73">
        <f>'MONITOREO PLAN DE ACCION'!BC39</f>
        <v>0</v>
      </c>
      <c r="BD39" s="73">
        <f>'MONITOREO PLAN DE ACCION'!BD39</f>
        <v>0</v>
      </c>
      <c r="BE39" s="80">
        <f t="shared" si="0"/>
        <v>0</v>
      </c>
      <c r="BF39" s="80">
        <f t="shared" si="1"/>
        <v>0</v>
      </c>
      <c r="BG39" s="80" t="str">
        <f t="shared" si="2"/>
        <v>SIN AVANCE</v>
      </c>
      <c r="BH39" s="81">
        <f t="shared" si="3"/>
        <v>281</v>
      </c>
      <c r="BI39" s="81" t="str">
        <f t="shared" si="4"/>
        <v>CON TIEMPO</v>
      </c>
      <c r="BJ39" s="89"/>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row>
    <row r="40" spans="1:136" customFormat="1" ht="75" customHeight="1" thickBot="1" x14ac:dyDescent="0.35">
      <c r="A40" s="45">
        <v>28</v>
      </c>
      <c r="B40" s="45" t="s">
        <v>103</v>
      </c>
      <c r="C40" s="54" t="s">
        <v>232</v>
      </c>
      <c r="D40" s="54" t="s">
        <v>233</v>
      </c>
      <c r="E40" s="54" t="s">
        <v>234</v>
      </c>
      <c r="F40" s="54" t="s">
        <v>235</v>
      </c>
      <c r="G40" s="35" t="s">
        <v>236</v>
      </c>
      <c r="H40" s="55" t="s">
        <v>237</v>
      </c>
      <c r="I40" s="35" t="s">
        <v>238</v>
      </c>
      <c r="J40" s="35" t="s">
        <v>239</v>
      </c>
      <c r="K40" s="35"/>
      <c r="L40" s="35" t="s">
        <v>80</v>
      </c>
      <c r="M40" s="35" t="s">
        <v>80</v>
      </c>
      <c r="N40" s="35" t="s">
        <v>240</v>
      </c>
      <c r="O40" s="44">
        <v>45658</v>
      </c>
      <c r="P40" s="44">
        <v>46022</v>
      </c>
      <c r="Q40" s="44" t="s">
        <v>241</v>
      </c>
      <c r="R40" s="44" t="s">
        <v>242</v>
      </c>
      <c r="S40" s="44" t="s">
        <v>243</v>
      </c>
      <c r="T40" s="44" t="s">
        <v>244</v>
      </c>
      <c r="U40" s="35" t="s">
        <v>245</v>
      </c>
      <c r="V40" s="35" t="s">
        <v>145</v>
      </c>
      <c r="W40" s="35"/>
      <c r="X40" s="35"/>
      <c r="Y40" s="35" t="s">
        <v>145</v>
      </c>
      <c r="Z40" s="35" t="s">
        <v>145</v>
      </c>
      <c r="AA40" s="75">
        <v>2.4E-2</v>
      </c>
      <c r="AB40" s="72"/>
      <c r="AC40" s="72">
        <v>0.25</v>
      </c>
      <c r="AD40" s="72">
        <v>0.25</v>
      </c>
      <c r="AE40" s="72">
        <v>0.25</v>
      </c>
      <c r="AF40" s="72">
        <v>0.25</v>
      </c>
      <c r="AG40" s="73">
        <f>'MONITOREO PLAN DE ACCION'!AG40</f>
        <v>0</v>
      </c>
      <c r="AH40" s="73">
        <f>'MONITOREO PLAN DE ACCION'!AH40</f>
        <v>0</v>
      </c>
      <c r="AI40" s="73">
        <f>'MONITOREO PLAN DE ACCION'!AI40</f>
        <v>0</v>
      </c>
      <c r="AJ40" s="73">
        <f>'MONITOREO PLAN DE ACCION'!AJ40</f>
        <v>0</v>
      </c>
      <c r="AK40" s="73">
        <f>'MONITOREO PLAN DE ACCION'!AK40</f>
        <v>0</v>
      </c>
      <c r="AL40" s="73">
        <f>'MONITOREO PLAN DE ACCION'!AL40</f>
        <v>0</v>
      </c>
      <c r="AM40" s="73">
        <f>'MONITOREO PLAN DE ACCION'!AM40</f>
        <v>0</v>
      </c>
      <c r="AN40" s="73">
        <f>'MONITOREO PLAN DE ACCION'!AN40</f>
        <v>0</v>
      </c>
      <c r="AO40" s="73">
        <f>'MONITOREO PLAN DE ACCION'!AO40</f>
        <v>0</v>
      </c>
      <c r="AP40" s="73">
        <f>'MONITOREO PLAN DE ACCION'!AP40</f>
        <v>0</v>
      </c>
      <c r="AQ40" s="73">
        <f>'MONITOREO PLAN DE ACCION'!AQ40</f>
        <v>0</v>
      </c>
      <c r="AR40" s="73">
        <f>'MONITOREO PLAN DE ACCION'!AR40</f>
        <v>0</v>
      </c>
      <c r="AS40" s="73">
        <f>'MONITOREO PLAN DE ACCION'!AS40</f>
        <v>0</v>
      </c>
      <c r="AT40" s="73">
        <f>'MONITOREO PLAN DE ACCION'!AT40</f>
        <v>0</v>
      </c>
      <c r="AU40" s="73">
        <f>'MONITOREO PLAN DE ACCION'!AU40</f>
        <v>0</v>
      </c>
      <c r="AV40" s="73">
        <f>'MONITOREO PLAN DE ACCION'!AV40</f>
        <v>0</v>
      </c>
      <c r="AW40" s="73">
        <f>'MONITOREO PLAN DE ACCION'!AW40</f>
        <v>0</v>
      </c>
      <c r="AX40" s="73">
        <f>'MONITOREO PLAN DE ACCION'!AX40</f>
        <v>0</v>
      </c>
      <c r="AY40" s="73">
        <f>'MONITOREO PLAN DE ACCION'!AY40</f>
        <v>0</v>
      </c>
      <c r="AZ40" s="73">
        <f>'MONITOREO PLAN DE ACCION'!AZ40</f>
        <v>0</v>
      </c>
      <c r="BA40" s="73">
        <f>'MONITOREO PLAN DE ACCION'!BA40</f>
        <v>0</v>
      </c>
      <c r="BB40" s="73">
        <f>'MONITOREO PLAN DE ACCION'!BB40</f>
        <v>0</v>
      </c>
      <c r="BC40" s="73">
        <f>'MONITOREO PLAN DE ACCION'!BC40</f>
        <v>0</v>
      </c>
      <c r="BD40" s="73">
        <f>'MONITOREO PLAN DE ACCION'!BD40</f>
        <v>0</v>
      </c>
      <c r="BE40" s="80">
        <f t="shared" si="0"/>
        <v>0</v>
      </c>
      <c r="BF40" s="80">
        <f t="shared" si="1"/>
        <v>0</v>
      </c>
      <c r="BG40" s="80" t="str">
        <f t="shared" si="2"/>
        <v>SIN AVANCE</v>
      </c>
      <c r="BH40" s="81">
        <f t="shared" si="3"/>
        <v>281</v>
      </c>
      <c r="BI40" s="81" t="str">
        <f t="shared" si="4"/>
        <v>CON TIEMPO</v>
      </c>
      <c r="BJ40" s="87">
        <f>SUM(BE40:BE81)</f>
        <v>0</v>
      </c>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row>
    <row r="41" spans="1:136" customFormat="1" ht="75" customHeight="1" thickBot="1" x14ac:dyDescent="0.35">
      <c r="A41" s="45">
        <v>29</v>
      </c>
      <c r="B41" s="45" t="s">
        <v>103</v>
      </c>
      <c r="C41" s="54" t="s">
        <v>232</v>
      </c>
      <c r="D41" s="54" t="s">
        <v>233</v>
      </c>
      <c r="E41" s="54" t="s">
        <v>234</v>
      </c>
      <c r="F41" s="54" t="s">
        <v>235</v>
      </c>
      <c r="G41" s="35" t="s">
        <v>246</v>
      </c>
      <c r="H41" s="55" t="s">
        <v>247</v>
      </c>
      <c r="I41" s="35" t="s">
        <v>248</v>
      </c>
      <c r="J41" s="35" t="s">
        <v>249</v>
      </c>
      <c r="K41" s="35"/>
      <c r="L41" s="35" t="s">
        <v>80</v>
      </c>
      <c r="M41" s="35" t="s">
        <v>80</v>
      </c>
      <c r="N41" s="35" t="s">
        <v>240</v>
      </c>
      <c r="O41" s="44">
        <v>45658</v>
      </c>
      <c r="P41" s="44">
        <v>45746</v>
      </c>
      <c r="Q41" s="44" t="s">
        <v>241</v>
      </c>
      <c r="R41" s="44" t="s">
        <v>242</v>
      </c>
      <c r="S41" s="44" t="s">
        <v>243</v>
      </c>
      <c r="T41" s="44" t="s">
        <v>244</v>
      </c>
      <c r="U41" s="35" t="s">
        <v>245</v>
      </c>
      <c r="V41" s="35" t="s">
        <v>145</v>
      </c>
      <c r="W41" s="35"/>
      <c r="X41" s="35"/>
      <c r="Y41" s="35" t="s">
        <v>145</v>
      </c>
      <c r="Z41" s="35" t="s">
        <v>145</v>
      </c>
      <c r="AA41" s="75">
        <v>2.4E-2</v>
      </c>
      <c r="AB41" s="72"/>
      <c r="AC41" s="72">
        <v>1</v>
      </c>
      <c r="AD41" s="72">
        <v>0</v>
      </c>
      <c r="AE41" s="72">
        <v>0</v>
      </c>
      <c r="AF41" s="72">
        <v>0</v>
      </c>
      <c r="AG41" s="73">
        <f>'MONITOREO PLAN DE ACCION'!AG41</f>
        <v>0</v>
      </c>
      <c r="AH41" s="73">
        <f>'MONITOREO PLAN DE ACCION'!AH41</f>
        <v>0</v>
      </c>
      <c r="AI41" s="73">
        <f>'MONITOREO PLAN DE ACCION'!AI41</f>
        <v>0</v>
      </c>
      <c r="AJ41" s="73">
        <f>'MONITOREO PLAN DE ACCION'!AJ41</f>
        <v>0</v>
      </c>
      <c r="AK41" s="73">
        <f>'MONITOREO PLAN DE ACCION'!AK41</f>
        <v>0</v>
      </c>
      <c r="AL41" s="73">
        <f>'MONITOREO PLAN DE ACCION'!AL41</f>
        <v>0</v>
      </c>
      <c r="AM41" s="73">
        <f>'MONITOREO PLAN DE ACCION'!AM41</f>
        <v>0</v>
      </c>
      <c r="AN41" s="73">
        <f>'MONITOREO PLAN DE ACCION'!AN41</f>
        <v>0</v>
      </c>
      <c r="AO41" s="73">
        <f>'MONITOREO PLAN DE ACCION'!AO41</f>
        <v>0</v>
      </c>
      <c r="AP41" s="73">
        <f>'MONITOREO PLAN DE ACCION'!AP41</f>
        <v>0</v>
      </c>
      <c r="AQ41" s="73">
        <f>'MONITOREO PLAN DE ACCION'!AQ41</f>
        <v>0</v>
      </c>
      <c r="AR41" s="73">
        <f>'MONITOREO PLAN DE ACCION'!AR41</f>
        <v>0</v>
      </c>
      <c r="AS41" s="73">
        <f>'MONITOREO PLAN DE ACCION'!AS41</f>
        <v>0</v>
      </c>
      <c r="AT41" s="73">
        <f>'MONITOREO PLAN DE ACCION'!AT41</f>
        <v>0</v>
      </c>
      <c r="AU41" s="73">
        <f>'MONITOREO PLAN DE ACCION'!AU41</f>
        <v>0</v>
      </c>
      <c r="AV41" s="73">
        <f>'MONITOREO PLAN DE ACCION'!AV41</f>
        <v>0</v>
      </c>
      <c r="AW41" s="73">
        <f>'MONITOREO PLAN DE ACCION'!AW41</f>
        <v>0</v>
      </c>
      <c r="AX41" s="73">
        <f>'MONITOREO PLAN DE ACCION'!AX41</f>
        <v>0</v>
      </c>
      <c r="AY41" s="73">
        <f>'MONITOREO PLAN DE ACCION'!AY41</f>
        <v>0</v>
      </c>
      <c r="AZ41" s="73">
        <f>'MONITOREO PLAN DE ACCION'!AZ41</f>
        <v>0</v>
      </c>
      <c r="BA41" s="73">
        <f>'MONITOREO PLAN DE ACCION'!BA41</f>
        <v>0</v>
      </c>
      <c r="BB41" s="73">
        <f>'MONITOREO PLAN DE ACCION'!BB41</f>
        <v>0</v>
      </c>
      <c r="BC41" s="73">
        <f>'MONITOREO PLAN DE ACCION'!BC41</f>
        <v>0</v>
      </c>
      <c r="BD41" s="73">
        <f>'MONITOREO PLAN DE ACCION'!BD41</f>
        <v>0</v>
      </c>
      <c r="BE41" s="80">
        <f t="shared" si="0"/>
        <v>0</v>
      </c>
      <c r="BF41" s="80">
        <f t="shared" si="1"/>
        <v>0</v>
      </c>
      <c r="BG41" s="80" t="str">
        <f t="shared" si="2"/>
        <v>SIN AVANCE</v>
      </c>
      <c r="BH41" s="81">
        <f t="shared" si="3"/>
        <v>5</v>
      </c>
      <c r="BI41" s="81" t="str">
        <f t="shared" si="4"/>
        <v>POR VENCER</v>
      </c>
      <c r="BJ41" s="88"/>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row>
    <row r="42" spans="1:136" customFormat="1" ht="75" customHeight="1" thickBot="1" x14ac:dyDescent="0.35">
      <c r="A42" s="45">
        <v>30</v>
      </c>
      <c r="B42" s="45" t="s">
        <v>103</v>
      </c>
      <c r="C42" s="54" t="s">
        <v>232</v>
      </c>
      <c r="D42" s="54" t="s">
        <v>233</v>
      </c>
      <c r="E42" s="54" t="s">
        <v>234</v>
      </c>
      <c r="F42" s="54" t="s">
        <v>235</v>
      </c>
      <c r="G42" s="35" t="s">
        <v>250</v>
      </c>
      <c r="H42" s="55" t="s">
        <v>251</v>
      </c>
      <c r="I42" s="35" t="s">
        <v>252</v>
      </c>
      <c r="J42" s="35" t="s">
        <v>253</v>
      </c>
      <c r="K42" s="35"/>
      <c r="L42" s="35" t="s">
        <v>80</v>
      </c>
      <c r="M42" s="35" t="s">
        <v>80</v>
      </c>
      <c r="N42" s="35" t="s">
        <v>240</v>
      </c>
      <c r="O42" s="44">
        <v>45748</v>
      </c>
      <c r="P42" s="44">
        <v>46022</v>
      </c>
      <c r="Q42" s="44" t="s">
        <v>241</v>
      </c>
      <c r="R42" s="44" t="s">
        <v>242</v>
      </c>
      <c r="S42" s="44" t="s">
        <v>243</v>
      </c>
      <c r="T42" s="44" t="s">
        <v>244</v>
      </c>
      <c r="U42" s="35" t="s">
        <v>245</v>
      </c>
      <c r="V42" s="35" t="s">
        <v>145</v>
      </c>
      <c r="W42" s="35" t="s">
        <v>145</v>
      </c>
      <c r="X42" s="35" t="s">
        <v>145</v>
      </c>
      <c r="Y42" s="35"/>
      <c r="Z42" s="35" t="s">
        <v>145</v>
      </c>
      <c r="AA42" s="75">
        <v>2.4E-2</v>
      </c>
      <c r="AB42" s="72"/>
      <c r="AC42" s="72">
        <v>0</v>
      </c>
      <c r="AD42" s="72">
        <v>0.33</v>
      </c>
      <c r="AE42" s="72">
        <v>0.33</v>
      </c>
      <c r="AF42" s="72">
        <v>0.34</v>
      </c>
      <c r="AG42" s="73">
        <f>'MONITOREO PLAN DE ACCION'!AG42</f>
        <v>0</v>
      </c>
      <c r="AH42" s="73">
        <f>'MONITOREO PLAN DE ACCION'!AH42</f>
        <v>0</v>
      </c>
      <c r="AI42" s="73">
        <f>'MONITOREO PLAN DE ACCION'!AI42</f>
        <v>0</v>
      </c>
      <c r="AJ42" s="73">
        <f>'MONITOREO PLAN DE ACCION'!AJ42</f>
        <v>0</v>
      </c>
      <c r="AK42" s="73">
        <f>'MONITOREO PLAN DE ACCION'!AK42</f>
        <v>0</v>
      </c>
      <c r="AL42" s="73">
        <f>'MONITOREO PLAN DE ACCION'!AL42</f>
        <v>0</v>
      </c>
      <c r="AM42" s="73">
        <f>'MONITOREO PLAN DE ACCION'!AM42</f>
        <v>0</v>
      </c>
      <c r="AN42" s="73">
        <f>'MONITOREO PLAN DE ACCION'!AN42</f>
        <v>0</v>
      </c>
      <c r="AO42" s="73">
        <f>'MONITOREO PLAN DE ACCION'!AO42</f>
        <v>0</v>
      </c>
      <c r="AP42" s="73">
        <f>'MONITOREO PLAN DE ACCION'!AP42</f>
        <v>0</v>
      </c>
      <c r="AQ42" s="73">
        <f>'MONITOREO PLAN DE ACCION'!AQ42</f>
        <v>0</v>
      </c>
      <c r="AR42" s="73">
        <f>'MONITOREO PLAN DE ACCION'!AR42</f>
        <v>0</v>
      </c>
      <c r="AS42" s="73">
        <f>'MONITOREO PLAN DE ACCION'!AS42</f>
        <v>0</v>
      </c>
      <c r="AT42" s="73">
        <f>'MONITOREO PLAN DE ACCION'!AT42</f>
        <v>0</v>
      </c>
      <c r="AU42" s="73">
        <f>'MONITOREO PLAN DE ACCION'!AU42</f>
        <v>0</v>
      </c>
      <c r="AV42" s="73">
        <f>'MONITOREO PLAN DE ACCION'!AV42</f>
        <v>0</v>
      </c>
      <c r="AW42" s="73">
        <f>'MONITOREO PLAN DE ACCION'!AW42</f>
        <v>0</v>
      </c>
      <c r="AX42" s="73">
        <f>'MONITOREO PLAN DE ACCION'!AX42</f>
        <v>0</v>
      </c>
      <c r="AY42" s="73">
        <f>'MONITOREO PLAN DE ACCION'!AY42</f>
        <v>0</v>
      </c>
      <c r="AZ42" s="73">
        <f>'MONITOREO PLAN DE ACCION'!AZ42</f>
        <v>0</v>
      </c>
      <c r="BA42" s="73">
        <f>'MONITOREO PLAN DE ACCION'!BA42</f>
        <v>0</v>
      </c>
      <c r="BB42" s="73">
        <f>'MONITOREO PLAN DE ACCION'!BB42</f>
        <v>0</v>
      </c>
      <c r="BC42" s="73">
        <f>'MONITOREO PLAN DE ACCION'!BC42</f>
        <v>0</v>
      </c>
      <c r="BD42" s="73">
        <f>'MONITOREO PLAN DE ACCION'!BD42</f>
        <v>0</v>
      </c>
      <c r="BE42" s="80">
        <f t="shared" si="0"/>
        <v>0</v>
      </c>
      <c r="BF42" s="80">
        <f t="shared" si="1"/>
        <v>0</v>
      </c>
      <c r="BG42" s="80" t="str">
        <f t="shared" si="2"/>
        <v>SIN AVANCE</v>
      </c>
      <c r="BH42" s="81">
        <f t="shared" si="3"/>
        <v>281</v>
      </c>
      <c r="BI42" s="81" t="str">
        <f t="shared" si="4"/>
        <v>CON TIEMPO</v>
      </c>
      <c r="BJ42" s="88"/>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row>
    <row r="43" spans="1:136" customFormat="1" ht="75" customHeight="1" thickBot="1" x14ac:dyDescent="0.35">
      <c r="A43" s="45">
        <v>31</v>
      </c>
      <c r="B43" s="45" t="s">
        <v>103</v>
      </c>
      <c r="C43" s="54" t="s">
        <v>232</v>
      </c>
      <c r="D43" s="54" t="s">
        <v>233</v>
      </c>
      <c r="E43" s="54" t="s">
        <v>234</v>
      </c>
      <c r="F43" s="54" t="s">
        <v>235</v>
      </c>
      <c r="G43" s="35" t="s">
        <v>254</v>
      </c>
      <c r="H43" s="55" t="s">
        <v>255</v>
      </c>
      <c r="I43" s="35" t="s">
        <v>248</v>
      </c>
      <c r="J43" s="35" t="s">
        <v>249</v>
      </c>
      <c r="K43" s="35"/>
      <c r="L43" s="35" t="s">
        <v>80</v>
      </c>
      <c r="M43" s="35" t="s">
        <v>80</v>
      </c>
      <c r="N43" s="35" t="s">
        <v>240</v>
      </c>
      <c r="O43" s="44">
        <v>45658</v>
      </c>
      <c r="P43" s="44">
        <v>45746</v>
      </c>
      <c r="Q43" s="44" t="s">
        <v>241</v>
      </c>
      <c r="R43" s="44" t="s">
        <v>242</v>
      </c>
      <c r="S43" s="44" t="s">
        <v>243</v>
      </c>
      <c r="T43" s="44" t="s">
        <v>244</v>
      </c>
      <c r="U43" s="35" t="s">
        <v>245</v>
      </c>
      <c r="V43" s="35" t="s">
        <v>145</v>
      </c>
      <c r="W43" s="35"/>
      <c r="X43" s="35"/>
      <c r="Y43" s="35" t="s">
        <v>145</v>
      </c>
      <c r="Z43" s="35" t="s">
        <v>145</v>
      </c>
      <c r="AA43" s="75">
        <v>2.4E-2</v>
      </c>
      <c r="AB43" s="72"/>
      <c r="AC43" s="72">
        <v>1</v>
      </c>
      <c r="AD43" s="72">
        <v>0</v>
      </c>
      <c r="AE43" s="72">
        <v>0</v>
      </c>
      <c r="AF43" s="72">
        <v>0</v>
      </c>
      <c r="AG43" s="73">
        <f>'MONITOREO PLAN DE ACCION'!AG43</f>
        <v>0</v>
      </c>
      <c r="AH43" s="73">
        <f>'MONITOREO PLAN DE ACCION'!AH43</f>
        <v>0</v>
      </c>
      <c r="AI43" s="73">
        <f>'MONITOREO PLAN DE ACCION'!AI43</f>
        <v>0</v>
      </c>
      <c r="AJ43" s="73">
        <f>'MONITOREO PLAN DE ACCION'!AJ43</f>
        <v>0</v>
      </c>
      <c r="AK43" s="73">
        <f>'MONITOREO PLAN DE ACCION'!AK43</f>
        <v>0</v>
      </c>
      <c r="AL43" s="73">
        <f>'MONITOREO PLAN DE ACCION'!AL43</f>
        <v>0</v>
      </c>
      <c r="AM43" s="73">
        <f>'MONITOREO PLAN DE ACCION'!AM43</f>
        <v>0</v>
      </c>
      <c r="AN43" s="73">
        <f>'MONITOREO PLAN DE ACCION'!AN43</f>
        <v>0</v>
      </c>
      <c r="AO43" s="73">
        <f>'MONITOREO PLAN DE ACCION'!AO43</f>
        <v>0</v>
      </c>
      <c r="AP43" s="73">
        <f>'MONITOREO PLAN DE ACCION'!AP43</f>
        <v>0</v>
      </c>
      <c r="AQ43" s="73">
        <f>'MONITOREO PLAN DE ACCION'!AQ43</f>
        <v>0</v>
      </c>
      <c r="AR43" s="73">
        <f>'MONITOREO PLAN DE ACCION'!AR43</f>
        <v>0</v>
      </c>
      <c r="AS43" s="73">
        <f>'MONITOREO PLAN DE ACCION'!AS43</f>
        <v>0</v>
      </c>
      <c r="AT43" s="73">
        <f>'MONITOREO PLAN DE ACCION'!AT43</f>
        <v>0</v>
      </c>
      <c r="AU43" s="73">
        <f>'MONITOREO PLAN DE ACCION'!AU43</f>
        <v>0</v>
      </c>
      <c r="AV43" s="73">
        <f>'MONITOREO PLAN DE ACCION'!AV43</f>
        <v>0</v>
      </c>
      <c r="AW43" s="73">
        <f>'MONITOREO PLAN DE ACCION'!AW43</f>
        <v>0</v>
      </c>
      <c r="AX43" s="73">
        <f>'MONITOREO PLAN DE ACCION'!AX43</f>
        <v>0</v>
      </c>
      <c r="AY43" s="73">
        <f>'MONITOREO PLAN DE ACCION'!AY43</f>
        <v>0</v>
      </c>
      <c r="AZ43" s="73">
        <f>'MONITOREO PLAN DE ACCION'!AZ43</f>
        <v>0</v>
      </c>
      <c r="BA43" s="73">
        <f>'MONITOREO PLAN DE ACCION'!BA43</f>
        <v>0</v>
      </c>
      <c r="BB43" s="73">
        <f>'MONITOREO PLAN DE ACCION'!BB43</f>
        <v>0</v>
      </c>
      <c r="BC43" s="73">
        <f>'MONITOREO PLAN DE ACCION'!BC43</f>
        <v>0</v>
      </c>
      <c r="BD43" s="73">
        <f>'MONITOREO PLAN DE ACCION'!BD43</f>
        <v>0</v>
      </c>
      <c r="BE43" s="80">
        <f t="shared" si="0"/>
        <v>0</v>
      </c>
      <c r="BF43" s="80">
        <f t="shared" si="1"/>
        <v>0</v>
      </c>
      <c r="BG43" s="80" t="str">
        <f t="shared" si="2"/>
        <v>SIN AVANCE</v>
      </c>
      <c r="BH43" s="81">
        <f t="shared" si="3"/>
        <v>5</v>
      </c>
      <c r="BI43" s="81" t="str">
        <f t="shared" si="4"/>
        <v>POR VENCER</v>
      </c>
      <c r="BJ43" s="88"/>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row>
    <row r="44" spans="1:136" customFormat="1" ht="75" customHeight="1" thickBot="1" x14ac:dyDescent="0.35">
      <c r="A44" s="45">
        <v>32</v>
      </c>
      <c r="B44" s="45" t="s">
        <v>103</v>
      </c>
      <c r="C44" s="54" t="s">
        <v>232</v>
      </c>
      <c r="D44" s="54" t="s">
        <v>233</v>
      </c>
      <c r="E44" s="54" t="s">
        <v>234</v>
      </c>
      <c r="F44" s="54" t="s">
        <v>235</v>
      </c>
      <c r="G44" s="35" t="s">
        <v>256</v>
      </c>
      <c r="H44" s="55" t="s">
        <v>257</v>
      </c>
      <c r="I44" s="35" t="s">
        <v>258</v>
      </c>
      <c r="J44" s="35" t="s">
        <v>259</v>
      </c>
      <c r="K44" s="35"/>
      <c r="L44" s="35" t="s">
        <v>80</v>
      </c>
      <c r="M44" s="35" t="s">
        <v>80</v>
      </c>
      <c r="N44" s="35" t="s">
        <v>240</v>
      </c>
      <c r="O44" s="44">
        <v>45658</v>
      </c>
      <c r="P44" s="44">
        <v>45746</v>
      </c>
      <c r="Q44" s="44" t="s">
        <v>241</v>
      </c>
      <c r="R44" s="44" t="s">
        <v>242</v>
      </c>
      <c r="S44" s="44" t="s">
        <v>243</v>
      </c>
      <c r="T44" s="44" t="s">
        <v>244</v>
      </c>
      <c r="U44" s="35" t="s">
        <v>245</v>
      </c>
      <c r="V44" s="35" t="s">
        <v>145</v>
      </c>
      <c r="W44" s="35"/>
      <c r="X44" s="35"/>
      <c r="Y44" s="35" t="s">
        <v>145</v>
      </c>
      <c r="Z44" s="35" t="s">
        <v>145</v>
      </c>
      <c r="AA44" s="75">
        <v>2.4E-2</v>
      </c>
      <c r="AB44" s="72"/>
      <c r="AC44" s="72">
        <v>0</v>
      </c>
      <c r="AD44" s="72">
        <v>1</v>
      </c>
      <c r="AE44" s="72">
        <v>0</v>
      </c>
      <c r="AF44" s="72">
        <v>0</v>
      </c>
      <c r="AG44" s="73">
        <f>'MONITOREO PLAN DE ACCION'!AG44</f>
        <v>0</v>
      </c>
      <c r="AH44" s="73">
        <f>'MONITOREO PLAN DE ACCION'!AH44</f>
        <v>0</v>
      </c>
      <c r="AI44" s="73">
        <f>'MONITOREO PLAN DE ACCION'!AI44</f>
        <v>0</v>
      </c>
      <c r="AJ44" s="73">
        <f>'MONITOREO PLAN DE ACCION'!AJ44</f>
        <v>0</v>
      </c>
      <c r="AK44" s="73">
        <f>'MONITOREO PLAN DE ACCION'!AK44</f>
        <v>0</v>
      </c>
      <c r="AL44" s="73">
        <f>'MONITOREO PLAN DE ACCION'!AL44</f>
        <v>0</v>
      </c>
      <c r="AM44" s="73">
        <f>'MONITOREO PLAN DE ACCION'!AM44</f>
        <v>0</v>
      </c>
      <c r="AN44" s="73">
        <f>'MONITOREO PLAN DE ACCION'!AN44</f>
        <v>0</v>
      </c>
      <c r="AO44" s="73">
        <f>'MONITOREO PLAN DE ACCION'!AO44</f>
        <v>0</v>
      </c>
      <c r="AP44" s="73">
        <f>'MONITOREO PLAN DE ACCION'!AP44</f>
        <v>0</v>
      </c>
      <c r="AQ44" s="73">
        <f>'MONITOREO PLAN DE ACCION'!AQ44</f>
        <v>0</v>
      </c>
      <c r="AR44" s="73">
        <f>'MONITOREO PLAN DE ACCION'!AR44</f>
        <v>0</v>
      </c>
      <c r="AS44" s="73">
        <f>'MONITOREO PLAN DE ACCION'!AS44</f>
        <v>0</v>
      </c>
      <c r="AT44" s="73">
        <f>'MONITOREO PLAN DE ACCION'!AT44</f>
        <v>0</v>
      </c>
      <c r="AU44" s="73">
        <f>'MONITOREO PLAN DE ACCION'!AU44</f>
        <v>0</v>
      </c>
      <c r="AV44" s="73">
        <f>'MONITOREO PLAN DE ACCION'!AV44</f>
        <v>0</v>
      </c>
      <c r="AW44" s="73">
        <f>'MONITOREO PLAN DE ACCION'!AW44</f>
        <v>0</v>
      </c>
      <c r="AX44" s="73">
        <f>'MONITOREO PLAN DE ACCION'!AX44</f>
        <v>0</v>
      </c>
      <c r="AY44" s="73">
        <f>'MONITOREO PLAN DE ACCION'!AY44</f>
        <v>0</v>
      </c>
      <c r="AZ44" s="73">
        <f>'MONITOREO PLAN DE ACCION'!AZ44</f>
        <v>0</v>
      </c>
      <c r="BA44" s="73">
        <f>'MONITOREO PLAN DE ACCION'!BA44</f>
        <v>0</v>
      </c>
      <c r="BB44" s="73">
        <f>'MONITOREO PLAN DE ACCION'!BB44</f>
        <v>0</v>
      </c>
      <c r="BC44" s="73">
        <f>'MONITOREO PLAN DE ACCION'!BC44</f>
        <v>0</v>
      </c>
      <c r="BD44" s="73">
        <f>'MONITOREO PLAN DE ACCION'!BD44</f>
        <v>0</v>
      </c>
      <c r="BE44" s="80">
        <f t="shared" si="0"/>
        <v>0</v>
      </c>
      <c r="BF44" s="80">
        <f t="shared" si="1"/>
        <v>0</v>
      </c>
      <c r="BG44" s="80" t="str">
        <f t="shared" si="2"/>
        <v>SIN AVANCE</v>
      </c>
      <c r="BH44" s="81">
        <f t="shared" si="3"/>
        <v>5</v>
      </c>
      <c r="BI44" s="81" t="str">
        <f t="shared" si="4"/>
        <v>POR VENCER</v>
      </c>
      <c r="BJ44" s="88"/>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row>
    <row r="45" spans="1:136" customFormat="1" ht="54.75" customHeight="1" thickBot="1" x14ac:dyDescent="0.35">
      <c r="A45" s="45">
        <v>33</v>
      </c>
      <c r="B45" s="45" t="s">
        <v>103</v>
      </c>
      <c r="C45" s="54" t="s">
        <v>232</v>
      </c>
      <c r="D45" s="54" t="s">
        <v>233</v>
      </c>
      <c r="E45" s="54" t="s">
        <v>234</v>
      </c>
      <c r="F45" s="54" t="s">
        <v>235</v>
      </c>
      <c r="G45" s="35" t="s">
        <v>260</v>
      </c>
      <c r="H45" s="55" t="s">
        <v>261</v>
      </c>
      <c r="I45" s="35" t="s">
        <v>262</v>
      </c>
      <c r="J45" s="35" t="s">
        <v>249</v>
      </c>
      <c r="K45" s="35"/>
      <c r="L45" s="35" t="s">
        <v>80</v>
      </c>
      <c r="M45" s="35" t="s">
        <v>80</v>
      </c>
      <c r="N45" s="35" t="s">
        <v>240</v>
      </c>
      <c r="O45" s="44">
        <v>45658</v>
      </c>
      <c r="P45" s="44">
        <v>45746</v>
      </c>
      <c r="Q45" s="44" t="s">
        <v>241</v>
      </c>
      <c r="R45" s="44" t="s">
        <v>242</v>
      </c>
      <c r="S45" s="44" t="s">
        <v>243</v>
      </c>
      <c r="T45" s="44" t="s">
        <v>244</v>
      </c>
      <c r="U45" s="35" t="s">
        <v>245</v>
      </c>
      <c r="V45" s="35" t="s">
        <v>145</v>
      </c>
      <c r="W45" s="35"/>
      <c r="X45" s="35"/>
      <c r="Y45" s="35" t="s">
        <v>145</v>
      </c>
      <c r="Z45" s="35" t="s">
        <v>145</v>
      </c>
      <c r="AA45" s="75">
        <v>2.4E-2</v>
      </c>
      <c r="AB45" s="72"/>
      <c r="AC45" s="72">
        <v>1</v>
      </c>
      <c r="AD45" s="72">
        <v>0</v>
      </c>
      <c r="AE45" s="72">
        <v>0</v>
      </c>
      <c r="AF45" s="72">
        <v>0</v>
      </c>
      <c r="AG45" s="73">
        <f>'MONITOREO PLAN DE ACCION'!AG45</f>
        <v>0</v>
      </c>
      <c r="AH45" s="73">
        <f>'MONITOREO PLAN DE ACCION'!AH45</f>
        <v>0</v>
      </c>
      <c r="AI45" s="73">
        <f>'MONITOREO PLAN DE ACCION'!AI45</f>
        <v>0</v>
      </c>
      <c r="AJ45" s="73">
        <f>'MONITOREO PLAN DE ACCION'!AJ45</f>
        <v>0</v>
      </c>
      <c r="AK45" s="73">
        <f>'MONITOREO PLAN DE ACCION'!AK45</f>
        <v>0</v>
      </c>
      <c r="AL45" s="73">
        <f>'MONITOREO PLAN DE ACCION'!AL45</f>
        <v>0</v>
      </c>
      <c r="AM45" s="73">
        <f>'MONITOREO PLAN DE ACCION'!AM45</f>
        <v>0</v>
      </c>
      <c r="AN45" s="73">
        <f>'MONITOREO PLAN DE ACCION'!AN45</f>
        <v>0</v>
      </c>
      <c r="AO45" s="73">
        <f>'MONITOREO PLAN DE ACCION'!AO45</f>
        <v>0</v>
      </c>
      <c r="AP45" s="73">
        <f>'MONITOREO PLAN DE ACCION'!AP45</f>
        <v>0</v>
      </c>
      <c r="AQ45" s="73">
        <f>'MONITOREO PLAN DE ACCION'!AQ45</f>
        <v>0</v>
      </c>
      <c r="AR45" s="73">
        <f>'MONITOREO PLAN DE ACCION'!AR45</f>
        <v>0</v>
      </c>
      <c r="AS45" s="73">
        <f>'MONITOREO PLAN DE ACCION'!AS45</f>
        <v>0</v>
      </c>
      <c r="AT45" s="73">
        <f>'MONITOREO PLAN DE ACCION'!AT45</f>
        <v>0</v>
      </c>
      <c r="AU45" s="73">
        <f>'MONITOREO PLAN DE ACCION'!AU45</f>
        <v>0</v>
      </c>
      <c r="AV45" s="73">
        <f>'MONITOREO PLAN DE ACCION'!AV45</f>
        <v>0</v>
      </c>
      <c r="AW45" s="73">
        <f>'MONITOREO PLAN DE ACCION'!AW45</f>
        <v>0</v>
      </c>
      <c r="AX45" s="73">
        <f>'MONITOREO PLAN DE ACCION'!AX45</f>
        <v>0</v>
      </c>
      <c r="AY45" s="73">
        <f>'MONITOREO PLAN DE ACCION'!AY45</f>
        <v>0</v>
      </c>
      <c r="AZ45" s="73">
        <f>'MONITOREO PLAN DE ACCION'!AZ45</f>
        <v>0</v>
      </c>
      <c r="BA45" s="73">
        <f>'MONITOREO PLAN DE ACCION'!BA45</f>
        <v>0</v>
      </c>
      <c r="BB45" s="73">
        <f>'MONITOREO PLAN DE ACCION'!BB45</f>
        <v>0</v>
      </c>
      <c r="BC45" s="73">
        <f>'MONITOREO PLAN DE ACCION'!BC45</f>
        <v>0</v>
      </c>
      <c r="BD45" s="73">
        <f>'MONITOREO PLAN DE ACCION'!BD45</f>
        <v>0</v>
      </c>
      <c r="BE45" s="80">
        <f t="shared" si="0"/>
        <v>0</v>
      </c>
      <c r="BF45" s="80">
        <f t="shared" si="1"/>
        <v>0</v>
      </c>
      <c r="BG45" s="80" t="str">
        <f t="shared" si="2"/>
        <v>SIN AVANCE</v>
      </c>
      <c r="BH45" s="81">
        <f t="shared" si="3"/>
        <v>5</v>
      </c>
      <c r="BI45" s="81" t="str">
        <f t="shared" si="4"/>
        <v>POR VENCER</v>
      </c>
      <c r="BJ45" s="88"/>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row>
    <row r="46" spans="1:136" customFormat="1" ht="54.75" customHeight="1" thickBot="1" x14ac:dyDescent="0.35">
      <c r="A46" s="45">
        <v>34</v>
      </c>
      <c r="B46" s="45" t="s">
        <v>103</v>
      </c>
      <c r="C46" s="54" t="s">
        <v>232</v>
      </c>
      <c r="D46" s="54" t="s">
        <v>233</v>
      </c>
      <c r="E46" s="54" t="s">
        <v>234</v>
      </c>
      <c r="F46" s="54" t="s">
        <v>235</v>
      </c>
      <c r="G46" s="35" t="s">
        <v>263</v>
      </c>
      <c r="H46" s="55" t="s">
        <v>264</v>
      </c>
      <c r="I46" s="35" t="s">
        <v>265</v>
      </c>
      <c r="J46" s="35" t="s">
        <v>266</v>
      </c>
      <c r="K46" s="35"/>
      <c r="L46" s="35" t="s">
        <v>80</v>
      </c>
      <c r="M46" s="35" t="s">
        <v>80</v>
      </c>
      <c r="N46" s="35" t="s">
        <v>240</v>
      </c>
      <c r="O46" s="44">
        <v>45748</v>
      </c>
      <c r="P46" s="44">
        <v>46022</v>
      </c>
      <c r="Q46" s="44" t="s">
        <v>241</v>
      </c>
      <c r="R46" s="44" t="s">
        <v>242</v>
      </c>
      <c r="S46" s="44" t="s">
        <v>243</v>
      </c>
      <c r="T46" s="44" t="s">
        <v>244</v>
      </c>
      <c r="U46" s="35" t="s">
        <v>245</v>
      </c>
      <c r="V46" s="35" t="s">
        <v>145</v>
      </c>
      <c r="W46" s="35" t="s">
        <v>145</v>
      </c>
      <c r="X46" s="35" t="s">
        <v>145</v>
      </c>
      <c r="Y46" s="35"/>
      <c r="Z46" s="35" t="s">
        <v>145</v>
      </c>
      <c r="AA46" s="75">
        <v>2.4E-2</v>
      </c>
      <c r="AB46" s="72"/>
      <c r="AC46" s="72">
        <v>0</v>
      </c>
      <c r="AD46" s="72">
        <v>0.33</v>
      </c>
      <c r="AE46" s="72">
        <v>0.33</v>
      </c>
      <c r="AF46" s="72">
        <v>0.34</v>
      </c>
      <c r="AG46" s="73">
        <f>'MONITOREO PLAN DE ACCION'!AG46</f>
        <v>0</v>
      </c>
      <c r="AH46" s="73">
        <f>'MONITOREO PLAN DE ACCION'!AH46</f>
        <v>0</v>
      </c>
      <c r="AI46" s="73">
        <f>'MONITOREO PLAN DE ACCION'!AI46</f>
        <v>0</v>
      </c>
      <c r="AJ46" s="73">
        <f>'MONITOREO PLAN DE ACCION'!AJ46</f>
        <v>0</v>
      </c>
      <c r="AK46" s="73">
        <f>'MONITOREO PLAN DE ACCION'!AK46</f>
        <v>0</v>
      </c>
      <c r="AL46" s="73">
        <f>'MONITOREO PLAN DE ACCION'!AL46</f>
        <v>0</v>
      </c>
      <c r="AM46" s="73">
        <f>'MONITOREO PLAN DE ACCION'!AM46</f>
        <v>0</v>
      </c>
      <c r="AN46" s="73">
        <f>'MONITOREO PLAN DE ACCION'!AN46</f>
        <v>0</v>
      </c>
      <c r="AO46" s="73">
        <f>'MONITOREO PLAN DE ACCION'!AO46</f>
        <v>0</v>
      </c>
      <c r="AP46" s="73">
        <f>'MONITOREO PLAN DE ACCION'!AP46</f>
        <v>0</v>
      </c>
      <c r="AQ46" s="73">
        <f>'MONITOREO PLAN DE ACCION'!AQ46</f>
        <v>0</v>
      </c>
      <c r="AR46" s="73">
        <f>'MONITOREO PLAN DE ACCION'!AR46</f>
        <v>0</v>
      </c>
      <c r="AS46" s="73">
        <f>'MONITOREO PLAN DE ACCION'!AS46</f>
        <v>0</v>
      </c>
      <c r="AT46" s="73">
        <f>'MONITOREO PLAN DE ACCION'!AT46</f>
        <v>0</v>
      </c>
      <c r="AU46" s="73">
        <f>'MONITOREO PLAN DE ACCION'!AU46</f>
        <v>0</v>
      </c>
      <c r="AV46" s="73">
        <f>'MONITOREO PLAN DE ACCION'!AV46</f>
        <v>0</v>
      </c>
      <c r="AW46" s="73">
        <f>'MONITOREO PLAN DE ACCION'!AW46</f>
        <v>0</v>
      </c>
      <c r="AX46" s="73">
        <f>'MONITOREO PLAN DE ACCION'!AX46</f>
        <v>0</v>
      </c>
      <c r="AY46" s="73">
        <f>'MONITOREO PLAN DE ACCION'!AY46</f>
        <v>0</v>
      </c>
      <c r="AZ46" s="73">
        <f>'MONITOREO PLAN DE ACCION'!AZ46</f>
        <v>0</v>
      </c>
      <c r="BA46" s="73">
        <f>'MONITOREO PLAN DE ACCION'!BA46</f>
        <v>0</v>
      </c>
      <c r="BB46" s="73">
        <f>'MONITOREO PLAN DE ACCION'!BB46</f>
        <v>0</v>
      </c>
      <c r="BC46" s="73">
        <f>'MONITOREO PLAN DE ACCION'!BC46</f>
        <v>0</v>
      </c>
      <c r="BD46" s="73">
        <f>'MONITOREO PLAN DE ACCION'!BD46</f>
        <v>0</v>
      </c>
      <c r="BE46" s="80">
        <f t="shared" si="0"/>
        <v>0</v>
      </c>
      <c r="BF46" s="80">
        <f t="shared" si="1"/>
        <v>0</v>
      </c>
      <c r="BG46" s="80" t="str">
        <f t="shared" si="2"/>
        <v>SIN AVANCE</v>
      </c>
      <c r="BH46" s="81">
        <f t="shared" si="3"/>
        <v>281</v>
      </c>
      <c r="BI46" s="81" t="str">
        <f t="shared" si="4"/>
        <v>CON TIEMPO</v>
      </c>
      <c r="BJ46" s="88"/>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row>
    <row r="47" spans="1:136" customFormat="1" ht="54.75" customHeight="1" thickBot="1" x14ac:dyDescent="0.35">
      <c r="A47" s="45">
        <v>35</v>
      </c>
      <c r="B47" s="45" t="s">
        <v>103</v>
      </c>
      <c r="C47" s="54" t="s">
        <v>232</v>
      </c>
      <c r="D47" s="54" t="s">
        <v>233</v>
      </c>
      <c r="E47" s="54" t="s">
        <v>234</v>
      </c>
      <c r="F47" s="54" t="s">
        <v>235</v>
      </c>
      <c r="G47" s="35" t="s">
        <v>267</v>
      </c>
      <c r="H47" s="55" t="s">
        <v>268</v>
      </c>
      <c r="I47" s="35" t="s">
        <v>269</v>
      </c>
      <c r="J47" s="35" t="s">
        <v>270</v>
      </c>
      <c r="K47" s="35"/>
      <c r="L47" s="35" t="s">
        <v>80</v>
      </c>
      <c r="M47" s="35" t="s">
        <v>80</v>
      </c>
      <c r="N47" s="35" t="s">
        <v>240</v>
      </c>
      <c r="O47" s="44">
        <v>45748</v>
      </c>
      <c r="P47" s="44">
        <v>46022</v>
      </c>
      <c r="Q47" s="44" t="s">
        <v>241</v>
      </c>
      <c r="R47" s="44" t="s">
        <v>242</v>
      </c>
      <c r="S47" s="44" t="s">
        <v>243</v>
      </c>
      <c r="T47" s="44" t="s">
        <v>244</v>
      </c>
      <c r="U47" s="35" t="s">
        <v>245</v>
      </c>
      <c r="V47" s="35" t="s">
        <v>145</v>
      </c>
      <c r="W47" s="35" t="s">
        <v>145</v>
      </c>
      <c r="X47" s="35" t="s">
        <v>145</v>
      </c>
      <c r="Y47" s="35"/>
      <c r="Z47" s="35" t="s">
        <v>145</v>
      </c>
      <c r="AA47" s="75">
        <v>2.4E-2</v>
      </c>
      <c r="AB47" s="72"/>
      <c r="AC47" s="72">
        <v>0</v>
      </c>
      <c r="AD47" s="72">
        <v>0.33</v>
      </c>
      <c r="AE47" s="72">
        <v>0.33</v>
      </c>
      <c r="AF47" s="72">
        <v>0.34</v>
      </c>
      <c r="AG47" s="73">
        <f>'MONITOREO PLAN DE ACCION'!AG47</f>
        <v>0</v>
      </c>
      <c r="AH47" s="73">
        <f>'MONITOREO PLAN DE ACCION'!AH47</f>
        <v>0</v>
      </c>
      <c r="AI47" s="73">
        <f>'MONITOREO PLAN DE ACCION'!AI47</f>
        <v>0</v>
      </c>
      <c r="AJ47" s="73">
        <f>'MONITOREO PLAN DE ACCION'!AJ47</f>
        <v>0</v>
      </c>
      <c r="AK47" s="73">
        <f>'MONITOREO PLAN DE ACCION'!AK47</f>
        <v>0</v>
      </c>
      <c r="AL47" s="73">
        <f>'MONITOREO PLAN DE ACCION'!AL47</f>
        <v>0</v>
      </c>
      <c r="AM47" s="73">
        <f>'MONITOREO PLAN DE ACCION'!AM47</f>
        <v>0</v>
      </c>
      <c r="AN47" s="73">
        <f>'MONITOREO PLAN DE ACCION'!AN47</f>
        <v>0</v>
      </c>
      <c r="AO47" s="73">
        <f>'MONITOREO PLAN DE ACCION'!AO47</f>
        <v>0</v>
      </c>
      <c r="AP47" s="73">
        <f>'MONITOREO PLAN DE ACCION'!AP47</f>
        <v>0</v>
      </c>
      <c r="AQ47" s="73">
        <f>'MONITOREO PLAN DE ACCION'!AQ47</f>
        <v>0</v>
      </c>
      <c r="AR47" s="73">
        <f>'MONITOREO PLAN DE ACCION'!AR47</f>
        <v>0</v>
      </c>
      <c r="AS47" s="73">
        <f>'MONITOREO PLAN DE ACCION'!AS47</f>
        <v>0</v>
      </c>
      <c r="AT47" s="73">
        <f>'MONITOREO PLAN DE ACCION'!AT47</f>
        <v>0</v>
      </c>
      <c r="AU47" s="73">
        <f>'MONITOREO PLAN DE ACCION'!AU47</f>
        <v>0</v>
      </c>
      <c r="AV47" s="73">
        <f>'MONITOREO PLAN DE ACCION'!AV47</f>
        <v>0</v>
      </c>
      <c r="AW47" s="73">
        <f>'MONITOREO PLAN DE ACCION'!AW47</f>
        <v>0</v>
      </c>
      <c r="AX47" s="73">
        <f>'MONITOREO PLAN DE ACCION'!AX47</f>
        <v>0</v>
      </c>
      <c r="AY47" s="73">
        <f>'MONITOREO PLAN DE ACCION'!AY47</f>
        <v>0</v>
      </c>
      <c r="AZ47" s="73">
        <f>'MONITOREO PLAN DE ACCION'!AZ47</f>
        <v>0</v>
      </c>
      <c r="BA47" s="73">
        <f>'MONITOREO PLAN DE ACCION'!BA47</f>
        <v>0</v>
      </c>
      <c r="BB47" s="73">
        <f>'MONITOREO PLAN DE ACCION'!BB47</f>
        <v>0</v>
      </c>
      <c r="BC47" s="73">
        <f>'MONITOREO PLAN DE ACCION'!BC47</f>
        <v>0</v>
      </c>
      <c r="BD47" s="73">
        <f>'MONITOREO PLAN DE ACCION'!BD47</f>
        <v>0</v>
      </c>
      <c r="BE47" s="80">
        <f t="shared" si="0"/>
        <v>0</v>
      </c>
      <c r="BF47" s="80">
        <f t="shared" si="1"/>
        <v>0</v>
      </c>
      <c r="BG47" s="80" t="str">
        <f t="shared" si="2"/>
        <v>SIN AVANCE</v>
      </c>
      <c r="BH47" s="81">
        <f t="shared" si="3"/>
        <v>281</v>
      </c>
      <c r="BI47" s="81" t="str">
        <f t="shared" si="4"/>
        <v>CON TIEMPO</v>
      </c>
      <c r="BJ47" s="88"/>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row>
    <row r="48" spans="1:136" customFormat="1" ht="54.75" customHeight="1" thickBot="1" x14ac:dyDescent="0.35">
      <c r="A48" s="45">
        <v>36</v>
      </c>
      <c r="B48" s="45" t="s">
        <v>103</v>
      </c>
      <c r="C48" s="54" t="s">
        <v>232</v>
      </c>
      <c r="D48" s="54" t="s">
        <v>233</v>
      </c>
      <c r="E48" s="54" t="s">
        <v>234</v>
      </c>
      <c r="F48" s="54" t="s">
        <v>235</v>
      </c>
      <c r="G48" s="35" t="s">
        <v>271</v>
      </c>
      <c r="H48" s="55" t="s">
        <v>272</v>
      </c>
      <c r="I48" s="35" t="s">
        <v>238</v>
      </c>
      <c r="J48" s="35" t="s">
        <v>273</v>
      </c>
      <c r="K48" s="35"/>
      <c r="L48" s="35" t="s">
        <v>80</v>
      </c>
      <c r="M48" s="35" t="s">
        <v>80</v>
      </c>
      <c r="N48" s="35" t="s">
        <v>274</v>
      </c>
      <c r="O48" s="44">
        <v>45658</v>
      </c>
      <c r="P48" s="44">
        <v>46022</v>
      </c>
      <c r="Q48" s="44" t="s">
        <v>241</v>
      </c>
      <c r="R48" s="44" t="s">
        <v>242</v>
      </c>
      <c r="S48" s="44" t="s">
        <v>243</v>
      </c>
      <c r="T48" s="44" t="s">
        <v>244</v>
      </c>
      <c r="U48" s="35" t="s">
        <v>245</v>
      </c>
      <c r="V48" s="35" t="s">
        <v>145</v>
      </c>
      <c r="W48" s="35"/>
      <c r="X48" s="35"/>
      <c r="Y48" s="35" t="s">
        <v>145</v>
      </c>
      <c r="Z48" s="35" t="s">
        <v>145</v>
      </c>
      <c r="AA48" s="75">
        <v>2.4E-2</v>
      </c>
      <c r="AB48" s="72"/>
      <c r="AC48" s="72">
        <v>0.25</v>
      </c>
      <c r="AD48" s="72">
        <v>0.25</v>
      </c>
      <c r="AE48" s="72">
        <v>0.25</v>
      </c>
      <c r="AF48" s="72">
        <v>0.25</v>
      </c>
      <c r="AG48" s="73">
        <f>'MONITOREO PLAN DE ACCION'!AG48</f>
        <v>0</v>
      </c>
      <c r="AH48" s="73">
        <f>'MONITOREO PLAN DE ACCION'!AH48</f>
        <v>0</v>
      </c>
      <c r="AI48" s="73">
        <f>'MONITOREO PLAN DE ACCION'!AI48</f>
        <v>0</v>
      </c>
      <c r="AJ48" s="73">
        <f>'MONITOREO PLAN DE ACCION'!AJ48</f>
        <v>0</v>
      </c>
      <c r="AK48" s="73">
        <f>'MONITOREO PLAN DE ACCION'!AK48</f>
        <v>0</v>
      </c>
      <c r="AL48" s="73">
        <f>'MONITOREO PLAN DE ACCION'!AL48</f>
        <v>0</v>
      </c>
      <c r="AM48" s="73">
        <f>'MONITOREO PLAN DE ACCION'!AM48</f>
        <v>0</v>
      </c>
      <c r="AN48" s="73">
        <f>'MONITOREO PLAN DE ACCION'!AN48</f>
        <v>0</v>
      </c>
      <c r="AO48" s="73">
        <f>'MONITOREO PLAN DE ACCION'!AO48</f>
        <v>0</v>
      </c>
      <c r="AP48" s="73">
        <f>'MONITOREO PLAN DE ACCION'!AP48</f>
        <v>0</v>
      </c>
      <c r="AQ48" s="73">
        <f>'MONITOREO PLAN DE ACCION'!AQ48</f>
        <v>0</v>
      </c>
      <c r="AR48" s="73">
        <f>'MONITOREO PLAN DE ACCION'!AR48</f>
        <v>0</v>
      </c>
      <c r="AS48" s="73">
        <f>'MONITOREO PLAN DE ACCION'!AS48</f>
        <v>0</v>
      </c>
      <c r="AT48" s="73">
        <f>'MONITOREO PLAN DE ACCION'!AT48</f>
        <v>0</v>
      </c>
      <c r="AU48" s="73">
        <f>'MONITOREO PLAN DE ACCION'!AU48</f>
        <v>0</v>
      </c>
      <c r="AV48" s="73">
        <f>'MONITOREO PLAN DE ACCION'!AV48</f>
        <v>0</v>
      </c>
      <c r="AW48" s="73">
        <f>'MONITOREO PLAN DE ACCION'!AW48</f>
        <v>0</v>
      </c>
      <c r="AX48" s="73">
        <f>'MONITOREO PLAN DE ACCION'!AX48</f>
        <v>0</v>
      </c>
      <c r="AY48" s="73">
        <f>'MONITOREO PLAN DE ACCION'!AY48</f>
        <v>0</v>
      </c>
      <c r="AZ48" s="73">
        <f>'MONITOREO PLAN DE ACCION'!AZ48</f>
        <v>0</v>
      </c>
      <c r="BA48" s="73">
        <f>'MONITOREO PLAN DE ACCION'!BA48</f>
        <v>0</v>
      </c>
      <c r="BB48" s="73">
        <f>'MONITOREO PLAN DE ACCION'!BB48</f>
        <v>0</v>
      </c>
      <c r="BC48" s="73">
        <f>'MONITOREO PLAN DE ACCION'!BC48</f>
        <v>0</v>
      </c>
      <c r="BD48" s="73">
        <f>'MONITOREO PLAN DE ACCION'!BD48</f>
        <v>0</v>
      </c>
      <c r="BE48" s="80">
        <f t="shared" si="0"/>
        <v>0</v>
      </c>
      <c r="BF48" s="80">
        <f t="shared" si="1"/>
        <v>0</v>
      </c>
      <c r="BG48" s="80" t="str">
        <f t="shared" si="2"/>
        <v>SIN AVANCE</v>
      </c>
      <c r="BH48" s="81">
        <f t="shared" si="3"/>
        <v>281</v>
      </c>
      <c r="BI48" s="81" t="str">
        <f t="shared" si="4"/>
        <v>CON TIEMPO</v>
      </c>
      <c r="BJ48" s="88"/>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row>
    <row r="49" spans="1:136" customFormat="1" ht="54.75" customHeight="1" thickBot="1" x14ac:dyDescent="0.35">
      <c r="A49" s="45">
        <v>37</v>
      </c>
      <c r="B49" s="45" t="s">
        <v>103</v>
      </c>
      <c r="C49" s="54" t="s">
        <v>232</v>
      </c>
      <c r="D49" s="54" t="s">
        <v>233</v>
      </c>
      <c r="E49" s="54" t="s">
        <v>234</v>
      </c>
      <c r="F49" s="54" t="s">
        <v>235</v>
      </c>
      <c r="G49" s="35" t="s">
        <v>275</v>
      </c>
      <c r="H49" s="55" t="s">
        <v>276</v>
      </c>
      <c r="I49" s="35" t="s">
        <v>248</v>
      </c>
      <c r="J49" s="35" t="s">
        <v>249</v>
      </c>
      <c r="K49" s="35"/>
      <c r="L49" s="35" t="s">
        <v>80</v>
      </c>
      <c r="M49" s="35" t="s">
        <v>80</v>
      </c>
      <c r="N49" s="35" t="s">
        <v>274</v>
      </c>
      <c r="O49" s="44">
        <v>45748</v>
      </c>
      <c r="P49" s="44">
        <v>46022</v>
      </c>
      <c r="Q49" s="44" t="s">
        <v>241</v>
      </c>
      <c r="R49" s="44" t="s">
        <v>242</v>
      </c>
      <c r="S49" s="44" t="s">
        <v>243</v>
      </c>
      <c r="T49" s="44" t="s">
        <v>244</v>
      </c>
      <c r="U49" s="35" t="s">
        <v>245</v>
      </c>
      <c r="V49" s="35" t="s">
        <v>145</v>
      </c>
      <c r="W49" s="35" t="s">
        <v>145</v>
      </c>
      <c r="X49" s="35"/>
      <c r="Y49" s="35"/>
      <c r="Z49" s="35" t="s">
        <v>145</v>
      </c>
      <c r="AA49" s="75">
        <v>2.4E-2</v>
      </c>
      <c r="AB49" s="72"/>
      <c r="AC49" s="72">
        <v>1</v>
      </c>
      <c r="AD49" s="72">
        <v>0</v>
      </c>
      <c r="AE49" s="72">
        <v>0</v>
      </c>
      <c r="AF49" s="72">
        <v>0</v>
      </c>
      <c r="AG49" s="73">
        <f>'MONITOREO PLAN DE ACCION'!AG49</f>
        <v>0</v>
      </c>
      <c r="AH49" s="73">
        <f>'MONITOREO PLAN DE ACCION'!AH49</f>
        <v>0</v>
      </c>
      <c r="AI49" s="73">
        <f>'MONITOREO PLAN DE ACCION'!AI49</f>
        <v>0</v>
      </c>
      <c r="AJ49" s="73">
        <f>'MONITOREO PLAN DE ACCION'!AJ49</f>
        <v>0</v>
      </c>
      <c r="AK49" s="73">
        <f>'MONITOREO PLAN DE ACCION'!AK49</f>
        <v>0</v>
      </c>
      <c r="AL49" s="73">
        <f>'MONITOREO PLAN DE ACCION'!AL49</f>
        <v>0</v>
      </c>
      <c r="AM49" s="73">
        <f>'MONITOREO PLAN DE ACCION'!AM49</f>
        <v>0</v>
      </c>
      <c r="AN49" s="73">
        <f>'MONITOREO PLAN DE ACCION'!AN49</f>
        <v>0</v>
      </c>
      <c r="AO49" s="73">
        <f>'MONITOREO PLAN DE ACCION'!AO49</f>
        <v>0</v>
      </c>
      <c r="AP49" s="73">
        <f>'MONITOREO PLAN DE ACCION'!AP49</f>
        <v>0</v>
      </c>
      <c r="AQ49" s="73">
        <f>'MONITOREO PLAN DE ACCION'!AQ49</f>
        <v>0</v>
      </c>
      <c r="AR49" s="73">
        <f>'MONITOREO PLAN DE ACCION'!AR49</f>
        <v>0</v>
      </c>
      <c r="AS49" s="73">
        <f>'MONITOREO PLAN DE ACCION'!AS49</f>
        <v>0</v>
      </c>
      <c r="AT49" s="73">
        <f>'MONITOREO PLAN DE ACCION'!AT49</f>
        <v>0</v>
      </c>
      <c r="AU49" s="73">
        <f>'MONITOREO PLAN DE ACCION'!AU49</f>
        <v>0</v>
      </c>
      <c r="AV49" s="73">
        <f>'MONITOREO PLAN DE ACCION'!AV49</f>
        <v>0</v>
      </c>
      <c r="AW49" s="73">
        <f>'MONITOREO PLAN DE ACCION'!AW49</f>
        <v>0</v>
      </c>
      <c r="AX49" s="73">
        <f>'MONITOREO PLAN DE ACCION'!AX49</f>
        <v>0</v>
      </c>
      <c r="AY49" s="73">
        <f>'MONITOREO PLAN DE ACCION'!AY49</f>
        <v>0</v>
      </c>
      <c r="AZ49" s="73">
        <f>'MONITOREO PLAN DE ACCION'!AZ49</f>
        <v>0</v>
      </c>
      <c r="BA49" s="73">
        <f>'MONITOREO PLAN DE ACCION'!BA49</f>
        <v>0</v>
      </c>
      <c r="BB49" s="73">
        <f>'MONITOREO PLAN DE ACCION'!BB49</f>
        <v>0</v>
      </c>
      <c r="BC49" s="73">
        <f>'MONITOREO PLAN DE ACCION'!BC49</f>
        <v>0</v>
      </c>
      <c r="BD49" s="73">
        <f>'MONITOREO PLAN DE ACCION'!BD49</f>
        <v>0</v>
      </c>
      <c r="BE49" s="80">
        <f t="shared" si="0"/>
        <v>0</v>
      </c>
      <c r="BF49" s="80">
        <f t="shared" si="1"/>
        <v>0</v>
      </c>
      <c r="BG49" s="80" t="str">
        <f t="shared" si="2"/>
        <v>SIN AVANCE</v>
      </c>
      <c r="BH49" s="81">
        <f t="shared" si="3"/>
        <v>281</v>
      </c>
      <c r="BI49" s="81" t="str">
        <f t="shared" si="4"/>
        <v>CON TIEMPO</v>
      </c>
      <c r="BJ49" s="88"/>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row>
    <row r="50" spans="1:136" customFormat="1" ht="54.75" customHeight="1" thickBot="1" x14ac:dyDescent="0.35">
      <c r="A50" s="45">
        <v>38</v>
      </c>
      <c r="B50" s="45" t="s">
        <v>103</v>
      </c>
      <c r="C50" s="54" t="s">
        <v>232</v>
      </c>
      <c r="D50" s="54" t="s">
        <v>233</v>
      </c>
      <c r="E50" s="54" t="s">
        <v>234</v>
      </c>
      <c r="F50" s="54" t="s">
        <v>235</v>
      </c>
      <c r="G50" s="35" t="s">
        <v>277</v>
      </c>
      <c r="H50" s="55" t="s">
        <v>278</v>
      </c>
      <c r="I50" s="35" t="s">
        <v>279</v>
      </c>
      <c r="J50" s="35" t="s">
        <v>280</v>
      </c>
      <c r="K50" s="35"/>
      <c r="L50" s="35" t="s">
        <v>80</v>
      </c>
      <c r="M50" s="35" t="s">
        <v>80</v>
      </c>
      <c r="N50" s="35" t="s">
        <v>274</v>
      </c>
      <c r="O50" s="44">
        <v>45809</v>
      </c>
      <c r="P50" s="44">
        <v>45930</v>
      </c>
      <c r="Q50" s="44" t="s">
        <v>241</v>
      </c>
      <c r="R50" s="44" t="s">
        <v>242</v>
      </c>
      <c r="S50" s="44" t="s">
        <v>243</v>
      </c>
      <c r="T50" s="44" t="s">
        <v>244</v>
      </c>
      <c r="U50" s="35" t="s">
        <v>245</v>
      </c>
      <c r="V50" s="35" t="s">
        <v>145</v>
      </c>
      <c r="W50" s="35" t="s">
        <v>145</v>
      </c>
      <c r="X50" s="35"/>
      <c r="Y50" s="35"/>
      <c r="Z50" s="35" t="s">
        <v>145</v>
      </c>
      <c r="AA50" s="75">
        <v>2.4E-2</v>
      </c>
      <c r="AB50" s="72"/>
      <c r="AC50" s="72">
        <v>0</v>
      </c>
      <c r="AD50" s="72">
        <v>0</v>
      </c>
      <c r="AE50" s="72">
        <v>1</v>
      </c>
      <c r="AF50" s="72">
        <v>0</v>
      </c>
      <c r="AG50" s="73">
        <f>'MONITOREO PLAN DE ACCION'!AG50</f>
        <v>0</v>
      </c>
      <c r="AH50" s="73">
        <f>'MONITOREO PLAN DE ACCION'!AH50</f>
        <v>0</v>
      </c>
      <c r="AI50" s="73">
        <f>'MONITOREO PLAN DE ACCION'!AI50</f>
        <v>0</v>
      </c>
      <c r="AJ50" s="73">
        <f>'MONITOREO PLAN DE ACCION'!AJ50</f>
        <v>0</v>
      </c>
      <c r="AK50" s="73">
        <f>'MONITOREO PLAN DE ACCION'!AK50</f>
        <v>0</v>
      </c>
      <c r="AL50" s="73">
        <f>'MONITOREO PLAN DE ACCION'!AL50</f>
        <v>0</v>
      </c>
      <c r="AM50" s="73">
        <f>'MONITOREO PLAN DE ACCION'!AM50</f>
        <v>0</v>
      </c>
      <c r="AN50" s="73">
        <f>'MONITOREO PLAN DE ACCION'!AN50</f>
        <v>0</v>
      </c>
      <c r="AO50" s="73">
        <f>'MONITOREO PLAN DE ACCION'!AO50</f>
        <v>0</v>
      </c>
      <c r="AP50" s="73">
        <f>'MONITOREO PLAN DE ACCION'!AP50</f>
        <v>0</v>
      </c>
      <c r="AQ50" s="73">
        <f>'MONITOREO PLAN DE ACCION'!AQ50</f>
        <v>0</v>
      </c>
      <c r="AR50" s="73">
        <f>'MONITOREO PLAN DE ACCION'!AR50</f>
        <v>0</v>
      </c>
      <c r="AS50" s="73">
        <f>'MONITOREO PLAN DE ACCION'!AS50</f>
        <v>0</v>
      </c>
      <c r="AT50" s="73">
        <f>'MONITOREO PLAN DE ACCION'!AT50</f>
        <v>0</v>
      </c>
      <c r="AU50" s="73">
        <f>'MONITOREO PLAN DE ACCION'!AU50</f>
        <v>0</v>
      </c>
      <c r="AV50" s="73">
        <f>'MONITOREO PLAN DE ACCION'!AV50</f>
        <v>0</v>
      </c>
      <c r="AW50" s="73">
        <f>'MONITOREO PLAN DE ACCION'!AW50</f>
        <v>0</v>
      </c>
      <c r="AX50" s="73">
        <f>'MONITOREO PLAN DE ACCION'!AX50</f>
        <v>0</v>
      </c>
      <c r="AY50" s="73">
        <f>'MONITOREO PLAN DE ACCION'!AY50</f>
        <v>0</v>
      </c>
      <c r="AZ50" s="73">
        <f>'MONITOREO PLAN DE ACCION'!AZ50</f>
        <v>0</v>
      </c>
      <c r="BA50" s="73">
        <f>'MONITOREO PLAN DE ACCION'!BA50</f>
        <v>0</v>
      </c>
      <c r="BB50" s="73">
        <f>'MONITOREO PLAN DE ACCION'!BB50</f>
        <v>0</v>
      </c>
      <c r="BC50" s="73">
        <f>'MONITOREO PLAN DE ACCION'!BC50</f>
        <v>0</v>
      </c>
      <c r="BD50" s="73">
        <f>'MONITOREO PLAN DE ACCION'!BD50</f>
        <v>0</v>
      </c>
      <c r="BE50" s="80">
        <f t="shared" si="0"/>
        <v>0</v>
      </c>
      <c r="BF50" s="80">
        <f t="shared" si="1"/>
        <v>0</v>
      </c>
      <c r="BG50" s="80" t="str">
        <f t="shared" si="2"/>
        <v>SIN AVANCE</v>
      </c>
      <c r="BH50" s="81">
        <f t="shared" si="3"/>
        <v>189</v>
      </c>
      <c r="BI50" s="81" t="str">
        <f t="shared" si="4"/>
        <v>CON TIEMPO</v>
      </c>
      <c r="BJ50" s="88"/>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row>
    <row r="51" spans="1:136" customFormat="1" ht="54.75" customHeight="1" thickBot="1" x14ac:dyDescent="0.35">
      <c r="A51" s="45">
        <v>39</v>
      </c>
      <c r="B51" s="45" t="s">
        <v>103</v>
      </c>
      <c r="C51" s="54" t="s">
        <v>232</v>
      </c>
      <c r="D51" s="54" t="s">
        <v>233</v>
      </c>
      <c r="E51" s="54" t="s">
        <v>234</v>
      </c>
      <c r="F51" s="54" t="s">
        <v>235</v>
      </c>
      <c r="G51" s="35" t="s">
        <v>281</v>
      </c>
      <c r="H51" s="55" t="s">
        <v>282</v>
      </c>
      <c r="I51" s="35" t="s">
        <v>248</v>
      </c>
      <c r="J51" s="35" t="s">
        <v>249</v>
      </c>
      <c r="K51" s="35"/>
      <c r="L51" s="35" t="s">
        <v>80</v>
      </c>
      <c r="M51" s="35" t="s">
        <v>80</v>
      </c>
      <c r="N51" s="35" t="s">
        <v>274</v>
      </c>
      <c r="O51" s="44">
        <v>45658</v>
      </c>
      <c r="P51" s="44">
        <v>45746</v>
      </c>
      <c r="Q51" s="44" t="s">
        <v>241</v>
      </c>
      <c r="R51" s="44" t="s">
        <v>242</v>
      </c>
      <c r="S51" s="44" t="s">
        <v>243</v>
      </c>
      <c r="T51" s="44" t="s">
        <v>244</v>
      </c>
      <c r="U51" s="35" t="s">
        <v>245</v>
      </c>
      <c r="V51" s="35" t="s">
        <v>145</v>
      </c>
      <c r="W51" s="35"/>
      <c r="X51" s="35"/>
      <c r="Y51" s="35" t="s">
        <v>145</v>
      </c>
      <c r="Z51" s="35" t="s">
        <v>145</v>
      </c>
      <c r="AA51" s="75">
        <v>2.4E-2</v>
      </c>
      <c r="AB51" s="72"/>
      <c r="AC51" s="72">
        <v>1</v>
      </c>
      <c r="AD51" s="72">
        <v>0</v>
      </c>
      <c r="AE51" s="72">
        <v>0</v>
      </c>
      <c r="AF51" s="72">
        <v>0</v>
      </c>
      <c r="AG51" s="73">
        <f>'MONITOREO PLAN DE ACCION'!AG51</f>
        <v>0</v>
      </c>
      <c r="AH51" s="73">
        <f>'MONITOREO PLAN DE ACCION'!AH51</f>
        <v>0</v>
      </c>
      <c r="AI51" s="73">
        <f>'MONITOREO PLAN DE ACCION'!AI51</f>
        <v>0</v>
      </c>
      <c r="AJ51" s="73">
        <f>'MONITOREO PLAN DE ACCION'!AJ51</f>
        <v>0</v>
      </c>
      <c r="AK51" s="73">
        <f>'MONITOREO PLAN DE ACCION'!AK51</f>
        <v>0</v>
      </c>
      <c r="AL51" s="73">
        <f>'MONITOREO PLAN DE ACCION'!AL51</f>
        <v>0</v>
      </c>
      <c r="AM51" s="73">
        <f>'MONITOREO PLAN DE ACCION'!AM51</f>
        <v>0</v>
      </c>
      <c r="AN51" s="73">
        <f>'MONITOREO PLAN DE ACCION'!AN51</f>
        <v>0</v>
      </c>
      <c r="AO51" s="73">
        <f>'MONITOREO PLAN DE ACCION'!AO51</f>
        <v>0</v>
      </c>
      <c r="AP51" s="73">
        <f>'MONITOREO PLAN DE ACCION'!AP51</f>
        <v>0</v>
      </c>
      <c r="AQ51" s="73">
        <f>'MONITOREO PLAN DE ACCION'!AQ51</f>
        <v>0</v>
      </c>
      <c r="AR51" s="73">
        <f>'MONITOREO PLAN DE ACCION'!AR51</f>
        <v>0</v>
      </c>
      <c r="AS51" s="73">
        <f>'MONITOREO PLAN DE ACCION'!AS51</f>
        <v>0</v>
      </c>
      <c r="AT51" s="73">
        <f>'MONITOREO PLAN DE ACCION'!AT51</f>
        <v>0</v>
      </c>
      <c r="AU51" s="73">
        <f>'MONITOREO PLAN DE ACCION'!AU51</f>
        <v>0</v>
      </c>
      <c r="AV51" s="73">
        <f>'MONITOREO PLAN DE ACCION'!AV51</f>
        <v>0</v>
      </c>
      <c r="AW51" s="73">
        <f>'MONITOREO PLAN DE ACCION'!AW51</f>
        <v>0</v>
      </c>
      <c r="AX51" s="73">
        <f>'MONITOREO PLAN DE ACCION'!AX51</f>
        <v>0</v>
      </c>
      <c r="AY51" s="73">
        <f>'MONITOREO PLAN DE ACCION'!AY51</f>
        <v>0</v>
      </c>
      <c r="AZ51" s="73">
        <f>'MONITOREO PLAN DE ACCION'!AZ51</f>
        <v>0</v>
      </c>
      <c r="BA51" s="73">
        <f>'MONITOREO PLAN DE ACCION'!BA51</f>
        <v>0</v>
      </c>
      <c r="BB51" s="73">
        <f>'MONITOREO PLAN DE ACCION'!BB51</f>
        <v>0</v>
      </c>
      <c r="BC51" s="73">
        <f>'MONITOREO PLAN DE ACCION'!BC51</f>
        <v>0</v>
      </c>
      <c r="BD51" s="73">
        <f>'MONITOREO PLAN DE ACCION'!BD51</f>
        <v>0</v>
      </c>
      <c r="BE51" s="80">
        <f t="shared" si="0"/>
        <v>0</v>
      </c>
      <c r="BF51" s="80">
        <f t="shared" si="1"/>
        <v>0</v>
      </c>
      <c r="BG51" s="80" t="str">
        <f t="shared" si="2"/>
        <v>SIN AVANCE</v>
      </c>
      <c r="BH51" s="81">
        <f t="shared" si="3"/>
        <v>5</v>
      </c>
      <c r="BI51" s="81" t="str">
        <f t="shared" si="4"/>
        <v>POR VENCER</v>
      </c>
      <c r="BJ51" s="88"/>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row>
    <row r="52" spans="1:136" customFormat="1" ht="54.75" customHeight="1" thickBot="1" x14ac:dyDescent="0.35">
      <c r="A52" s="45">
        <v>40</v>
      </c>
      <c r="B52" s="45" t="s">
        <v>103</v>
      </c>
      <c r="C52" s="54" t="s">
        <v>232</v>
      </c>
      <c r="D52" s="54" t="s">
        <v>233</v>
      </c>
      <c r="E52" s="54" t="s">
        <v>234</v>
      </c>
      <c r="F52" s="54" t="s">
        <v>235</v>
      </c>
      <c r="G52" s="35" t="s">
        <v>283</v>
      </c>
      <c r="H52" s="55" t="s">
        <v>284</v>
      </c>
      <c r="I52" s="35" t="s">
        <v>252</v>
      </c>
      <c r="J52" s="35" t="s">
        <v>253</v>
      </c>
      <c r="K52" s="35"/>
      <c r="L52" s="35" t="s">
        <v>80</v>
      </c>
      <c r="M52" s="35" t="s">
        <v>80</v>
      </c>
      <c r="N52" s="35" t="s">
        <v>274</v>
      </c>
      <c r="O52" s="44">
        <v>45748</v>
      </c>
      <c r="P52" s="44">
        <v>46022</v>
      </c>
      <c r="Q52" s="44" t="s">
        <v>241</v>
      </c>
      <c r="R52" s="44" t="s">
        <v>242</v>
      </c>
      <c r="S52" s="44" t="s">
        <v>243</v>
      </c>
      <c r="T52" s="44" t="s">
        <v>244</v>
      </c>
      <c r="U52" s="35" t="s">
        <v>245</v>
      </c>
      <c r="V52" s="35" t="s">
        <v>145</v>
      </c>
      <c r="W52" s="35" t="s">
        <v>145</v>
      </c>
      <c r="X52" s="35" t="s">
        <v>145</v>
      </c>
      <c r="Y52" s="35"/>
      <c r="Z52" s="35" t="s">
        <v>145</v>
      </c>
      <c r="AA52" s="75">
        <v>2.4E-2</v>
      </c>
      <c r="AB52" s="72"/>
      <c r="AC52" s="72">
        <v>0</v>
      </c>
      <c r="AD52" s="72">
        <v>0.33</v>
      </c>
      <c r="AE52" s="72">
        <v>0.33</v>
      </c>
      <c r="AF52" s="72">
        <v>0.34</v>
      </c>
      <c r="AG52" s="73">
        <f>'MONITOREO PLAN DE ACCION'!AG52</f>
        <v>0</v>
      </c>
      <c r="AH52" s="73">
        <f>'MONITOREO PLAN DE ACCION'!AH52</f>
        <v>0</v>
      </c>
      <c r="AI52" s="73">
        <f>'MONITOREO PLAN DE ACCION'!AI52</f>
        <v>0</v>
      </c>
      <c r="AJ52" s="73">
        <f>'MONITOREO PLAN DE ACCION'!AJ52</f>
        <v>0</v>
      </c>
      <c r="AK52" s="73">
        <f>'MONITOREO PLAN DE ACCION'!AK52</f>
        <v>0</v>
      </c>
      <c r="AL52" s="73">
        <f>'MONITOREO PLAN DE ACCION'!AL52</f>
        <v>0</v>
      </c>
      <c r="AM52" s="73">
        <f>'MONITOREO PLAN DE ACCION'!AM52</f>
        <v>0</v>
      </c>
      <c r="AN52" s="73">
        <f>'MONITOREO PLAN DE ACCION'!AN52</f>
        <v>0</v>
      </c>
      <c r="AO52" s="73">
        <f>'MONITOREO PLAN DE ACCION'!AO52</f>
        <v>0</v>
      </c>
      <c r="AP52" s="73">
        <f>'MONITOREO PLAN DE ACCION'!AP52</f>
        <v>0</v>
      </c>
      <c r="AQ52" s="73">
        <f>'MONITOREO PLAN DE ACCION'!AQ52</f>
        <v>0</v>
      </c>
      <c r="AR52" s="73">
        <f>'MONITOREO PLAN DE ACCION'!AR52</f>
        <v>0</v>
      </c>
      <c r="AS52" s="73">
        <f>'MONITOREO PLAN DE ACCION'!AS52</f>
        <v>0</v>
      </c>
      <c r="AT52" s="73">
        <f>'MONITOREO PLAN DE ACCION'!AT52</f>
        <v>0</v>
      </c>
      <c r="AU52" s="73">
        <f>'MONITOREO PLAN DE ACCION'!AU52</f>
        <v>0</v>
      </c>
      <c r="AV52" s="73">
        <f>'MONITOREO PLAN DE ACCION'!AV52</f>
        <v>0</v>
      </c>
      <c r="AW52" s="73">
        <f>'MONITOREO PLAN DE ACCION'!AW52</f>
        <v>0</v>
      </c>
      <c r="AX52" s="73">
        <f>'MONITOREO PLAN DE ACCION'!AX52</f>
        <v>0</v>
      </c>
      <c r="AY52" s="73">
        <f>'MONITOREO PLAN DE ACCION'!AY52</f>
        <v>0</v>
      </c>
      <c r="AZ52" s="73">
        <f>'MONITOREO PLAN DE ACCION'!AZ52</f>
        <v>0</v>
      </c>
      <c r="BA52" s="73">
        <f>'MONITOREO PLAN DE ACCION'!BA52</f>
        <v>0</v>
      </c>
      <c r="BB52" s="73">
        <f>'MONITOREO PLAN DE ACCION'!BB52</f>
        <v>0</v>
      </c>
      <c r="BC52" s="73">
        <f>'MONITOREO PLAN DE ACCION'!BC52</f>
        <v>0</v>
      </c>
      <c r="BD52" s="73">
        <f>'MONITOREO PLAN DE ACCION'!BD52</f>
        <v>0</v>
      </c>
      <c r="BE52" s="80">
        <f t="shared" si="0"/>
        <v>0</v>
      </c>
      <c r="BF52" s="80">
        <f t="shared" si="1"/>
        <v>0</v>
      </c>
      <c r="BG52" s="80" t="str">
        <f t="shared" si="2"/>
        <v>SIN AVANCE</v>
      </c>
      <c r="BH52" s="81">
        <f t="shared" si="3"/>
        <v>281</v>
      </c>
      <c r="BI52" s="81" t="str">
        <f t="shared" si="4"/>
        <v>CON TIEMPO</v>
      </c>
      <c r="BJ52" s="88"/>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row>
    <row r="53" spans="1:136" customFormat="1" ht="127.5" customHeight="1" thickBot="1" x14ac:dyDescent="0.35">
      <c r="A53" s="45">
        <v>41</v>
      </c>
      <c r="B53" s="45" t="s">
        <v>103</v>
      </c>
      <c r="C53" s="54" t="s">
        <v>232</v>
      </c>
      <c r="D53" s="54" t="s">
        <v>233</v>
      </c>
      <c r="E53" s="54" t="s">
        <v>234</v>
      </c>
      <c r="F53" s="54" t="s">
        <v>235</v>
      </c>
      <c r="G53" s="35" t="s">
        <v>285</v>
      </c>
      <c r="H53" s="55" t="s">
        <v>286</v>
      </c>
      <c r="I53" s="35" t="s">
        <v>287</v>
      </c>
      <c r="J53" s="35" t="s">
        <v>288</v>
      </c>
      <c r="K53" s="35"/>
      <c r="L53" s="35" t="s">
        <v>80</v>
      </c>
      <c r="M53" s="35" t="s">
        <v>80</v>
      </c>
      <c r="N53" s="35" t="s">
        <v>274</v>
      </c>
      <c r="O53" s="44">
        <v>45748</v>
      </c>
      <c r="P53" s="44">
        <v>46022</v>
      </c>
      <c r="Q53" s="44" t="s">
        <v>241</v>
      </c>
      <c r="R53" s="44" t="s">
        <v>242</v>
      </c>
      <c r="S53" s="44" t="s">
        <v>243</v>
      </c>
      <c r="T53" s="44" t="s">
        <v>244</v>
      </c>
      <c r="U53" s="35" t="s">
        <v>245</v>
      </c>
      <c r="V53" s="35" t="s">
        <v>145</v>
      </c>
      <c r="W53" s="35" t="s">
        <v>145</v>
      </c>
      <c r="X53" s="35" t="s">
        <v>145</v>
      </c>
      <c r="Y53" s="35"/>
      <c r="Z53" s="35" t="s">
        <v>145</v>
      </c>
      <c r="AA53" s="75">
        <v>2.4E-2</v>
      </c>
      <c r="AB53" s="72"/>
      <c r="AC53" s="72">
        <v>0</v>
      </c>
      <c r="AD53" s="72">
        <v>0.33</v>
      </c>
      <c r="AE53" s="72">
        <v>0.33</v>
      </c>
      <c r="AF53" s="72">
        <v>0.34</v>
      </c>
      <c r="AG53" s="73">
        <f>'MONITOREO PLAN DE ACCION'!AG53</f>
        <v>0</v>
      </c>
      <c r="AH53" s="73">
        <f>'MONITOREO PLAN DE ACCION'!AH53</f>
        <v>0</v>
      </c>
      <c r="AI53" s="73">
        <f>'MONITOREO PLAN DE ACCION'!AI53</f>
        <v>0</v>
      </c>
      <c r="AJ53" s="73">
        <f>'MONITOREO PLAN DE ACCION'!AJ53</f>
        <v>0</v>
      </c>
      <c r="AK53" s="73">
        <f>'MONITOREO PLAN DE ACCION'!AK53</f>
        <v>0</v>
      </c>
      <c r="AL53" s="73">
        <f>'MONITOREO PLAN DE ACCION'!AL53</f>
        <v>0</v>
      </c>
      <c r="AM53" s="73">
        <f>'MONITOREO PLAN DE ACCION'!AM53</f>
        <v>0</v>
      </c>
      <c r="AN53" s="73">
        <f>'MONITOREO PLAN DE ACCION'!AN53</f>
        <v>0</v>
      </c>
      <c r="AO53" s="73">
        <f>'MONITOREO PLAN DE ACCION'!AO53</f>
        <v>0</v>
      </c>
      <c r="AP53" s="73">
        <f>'MONITOREO PLAN DE ACCION'!AP53</f>
        <v>0</v>
      </c>
      <c r="AQ53" s="73">
        <f>'MONITOREO PLAN DE ACCION'!AQ53</f>
        <v>0</v>
      </c>
      <c r="AR53" s="73">
        <f>'MONITOREO PLAN DE ACCION'!AR53</f>
        <v>0</v>
      </c>
      <c r="AS53" s="73">
        <f>'MONITOREO PLAN DE ACCION'!AS53</f>
        <v>0</v>
      </c>
      <c r="AT53" s="73">
        <f>'MONITOREO PLAN DE ACCION'!AT53</f>
        <v>0</v>
      </c>
      <c r="AU53" s="73">
        <f>'MONITOREO PLAN DE ACCION'!AU53</f>
        <v>0</v>
      </c>
      <c r="AV53" s="73">
        <f>'MONITOREO PLAN DE ACCION'!AV53</f>
        <v>0</v>
      </c>
      <c r="AW53" s="73">
        <f>'MONITOREO PLAN DE ACCION'!AW53</f>
        <v>0</v>
      </c>
      <c r="AX53" s="73">
        <f>'MONITOREO PLAN DE ACCION'!AX53</f>
        <v>0</v>
      </c>
      <c r="AY53" s="73">
        <f>'MONITOREO PLAN DE ACCION'!AY53</f>
        <v>0</v>
      </c>
      <c r="AZ53" s="73">
        <f>'MONITOREO PLAN DE ACCION'!AZ53</f>
        <v>0</v>
      </c>
      <c r="BA53" s="73">
        <f>'MONITOREO PLAN DE ACCION'!BA53</f>
        <v>0</v>
      </c>
      <c r="BB53" s="73">
        <f>'MONITOREO PLAN DE ACCION'!BB53</f>
        <v>0</v>
      </c>
      <c r="BC53" s="73">
        <f>'MONITOREO PLAN DE ACCION'!BC53</f>
        <v>0</v>
      </c>
      <c r="BD53" s="73">
        <f>'MONITOREO PLAN DE ACCION'!BD53</f>
        <v>0</v>
      </c>
      <c r="BE53" s="80">
        <f t="shared" si="0"/>
        <v>0</v>
      </c>
      <c r="BF53" s="80">
        <f t="shared" si="1"/>
        <v>0</v>
      </c>
      <c r="BG53" s="80" t="str">
        <f t="shared" si="2"/>
        <v>SIN AVANCE</v>
      </c>
      <c r="BH53" s="81">
        <f t="shared" si="3"/>
        <v>281</v>
      </c>
      <c r="BI53" s="81" t="str">
        <f t="shared" si="4"/>
        <v>CON TIEMPO</v>
      </c>
      <c r="BJ53" s="88"/>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row>
    <row r="54" spans="1:136" customFormat="1" ht="90" customHeight="1" thickBot="1" x14ac:dyDescent="0.35">
      <c r="A54" s="45">
        <v>42</v>
      </c>
      <c r="B54" s="45" t="s">
        <v>103</v>
      </c>
      <c r="C54" s="54" t="s">
        <v>232</v>
      </c>
      <c r="D54" s="54" t="s">
        <v>233</v>
      </c>
      <c r="E54" s="54" t="s">
        <v>234</v>
      </c>
      <c r="F54" s="54" t="s">
        <v>235</v>
      </c>
      <c r="G54" s="35" t="s">
        <v>289</v>
      </c>
      <c r="H54" s="55" t="s">
        <v>290</v>
      </c>
      <c r="I54" s="35" t="s">
        <v>238</v>
      </c>
      <c r="J54" s="35" t="s">
        <v>291</v>
      </c>
      <c r="K54" s="35"/>
      <c r="L54" s="35" t="s">
        <v>80</v>
      </c>
      <c r="M54" s="35" t="s">
        <v>80</v>
      </c>
      <c r="N54" s="35" t="s">
        <v>292</v>
      </c>
      <c r="O54" s="44">
        <v>45658</v>
      </c>
      <c r="P54" s="44">
        <v>46022</v>
      </c>
      <c r="Q54" s="44" t="s">
        <v>241</v>
      </c>
      <c r="R54" s="44" t="s">
        <v>242</v>
      </c>
      <c r="S54" s="44" t="s">
        <v>243</v>
      </c>
      <c r="T54" s="44" t="s">
        <v>244</v>
      </c>
      <c r="U54" s="35" t="s">
        <v>245</v>
      </c>
      <c r="V54" s="35" t="s">
        <v>145</v>
      </c>
      <c r="W54" s="35"/>
      <c r="X54" s="35"/>
      <c r="Y54" s="35" t="s">
        <v>145</v>
      </c>
      <c r="Z54" s="35" t="s">
        <v>145</v>
      </c>
      <c r="AA54" s="75">
        <v>2.4E-2</v>
      </c>
      <c r="AB54" s="72"/>
      <c r="AC54" s="72">
        <v>0.25</v>
      </c>
      <c r="AD54" s="72">
        <v>0.25</v>
      </c>
      <c r="AE54" s="72">
        <v>0.25</v>
      </c>
      <c r="AF54" s="72">
        <v>0.25</v>
      </c>
      <c r="AG54" s="73">
        <f>'MONITOREO PLAN DE ACCION'!AG54</f>
        <v>0</v>
      </c>
      <c r="AH54" s="73">
        <f>'MONITOREO PLAN DE ACCION'!AH54</f>
        <v>0</v>
      </c>
      <c r="AI54" s="73">
        <f>'MONITOREO PLAN DE ACCION'!AI54</f>
        <v>0</v>
      </c>
      <c r="AJ54" s="73">
        <f>'MONITOREO PLAN DE ACCION'!AJ54</f>
        <v>0</v>
      </c>
      <c r="AK54" s="73">
        <f>'MONITOREO PLAN DE ACCION'!AK54</f>
        <v>0</v>
      </c>
      <c r="AL54" s="73">
        <f>'MONITOREO PLAN DE ACCION'!AL54</f>
        <v>0</v>
      </c>
      <c r="AM54" s="73">
        <f>'MONITOREO PLAN DE ACCION'!AM54</f>
        <v>0</v>
      </c>
      <c r="AN54" s="73">
        <f>'MONITOREO PLAN DE ACCION'!AN54</f>
        <v>0</v>
      </c>
      <c r="AO54" s="73">
        <f>'MONITOREO PLAN DE ACCION'!AO54</f>
        <v>0</v>
      </c>
      <c r="AP54" s="73">
        <f>'MONITOREO PLAN DE ACCION'!AP54</f>
        <v>0</v>
      </c>
      <c r="AQ54" s="73">
        <f>'MONITOREO PLAN DE ACCION'!AQ54</f>
        <v>0</v>
      </c>
      <c r="AR54" s="73">
        <f>'MONITOREO PLAN DE ACCION'!AR54</f>
        <v>0</v>
      </c>
      <c r="AS54" s="73">
        <f>'MONITOREO PLAN DE ACCION'!AS54</f>
        <v>0</v>
      </c>
      <c r="AT54" s="73">
        <f>'MONITOREO PLAN DE ACCION'!AT54</f>
        <v>0</v>
      </c>
      <c r="AU54" s="73">
        <f>'MONITOREO PLAN DE ACCION'!AU54</f>
        <v>0</v>
      </c>
      <c r="AV54" s="73">
        <f>'MONITOREO PLAN DE ACCION'!AV54</f>
        <v>0</v>
      </c>
      <c r="AW54" s="73">
        <f>'MONITOREO PLAN DE ACCION'!AW54</f>
        <v>0</v>
      </c>
      <c r="AX54" s="73">
        <f>'MONITOREO PLAN DE ACCION'!AX54</f>
        <v>0</v>
      </c>
      <c r="AY54" s="73">
        <f>'MONITOREO PLAN DE ACCION'!AY54</f>
        <v>0</v>
      </c>
      <c r="AZ54" s="73">
        <f>'MONITOREO PLAN DE ACCION'!AZ54</f>
        <v>0</v>
      </c>
      <c r="BA54" s="73">
        <f>'MONITOREO PLAN DE ACCION'!BA54</f>
        <v>0</v>
      </c>
      <c r="BB54" s="73">
        <f>'MONITOREO PLAN DE ACCION'!BB54</f>
        <v>0</v>
      </c>
      <c r="BC54" s="73">
        <f>'MONITOREO PLAN DE ACCION'!BC54</f>
        <v>0</v>
      </c>
      <c r="BD54" s="73">
        <f>'MONITOREO PLAN DE ACCION'!BD54</f>
        <v>0</v>
      </c>
      <c r="BE54" s="80">
        <f t="shared" si="0"/>
        <v>0</v>
      </c>
      <c r="BF54" s="80">
        <f t="shared" si="1"/>
        <v>0</v>
      </c>
      <c r="BG54" s="80" t="str">
        <f t="shared" si="2"/>
        <v>SIN AVANCE</v>
      </c>
      <c r="BH54" s="81">
        <f t="shared" si="3"/>
        <v>281</v>
      </c>
      <c r="BI54" s="81" t="str">
        <f t="shared" si="4"/>
        <v>CON TIEMPO</v>
      </c>
      <c r="BJ54" s="88"/>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row>
    <row r="55" spans="1:136" customFormat="1" ht="90" customHeight="1" thickBot="1" x14ac:dyDescent="0.35">
      <c r="A55" s="45">
        <v>43</v>
      </c>
      <c r="B55" s="45" t="s">
        <v>103</v>
      </c>
      <c r="C55" s="54" t="s">
        <v>232</v>
      </c>
      <c r="D55" s="54" t="s">
        <v>233</v>
      </c>
      <c r="E55" s="54" t="s">
        <v>234</v>
      </c>
      <c r="F55" s="54" t="s">
        <v>235</v>
      </c>
      <c r="G55" s="35" t="s">
        <v>293</v>
      </c>
      <c r="H55" s="55" t="s">
        <v>294</v>
      </c>
      <c r="I55" s="35" t="s">
        <v>287</v>
      </c>
      <c r="J55" s="35" t="s">
        <v>288</v>
      </c>
      <c r="K55" s="35"/>
      <c r="L55" s="35" t="s">
        <v>80</v>
      </c>
      <c r="M55" s="35" t="s">
        <v>80</v>
      </c>
      <c r="N55" s="35" t="s">
        <v>292</v>
      </c>
      <c r="O55" s="44">
        <v>45748</v>
      </c>
      <c r="P55" s="44">
        <v>46022</v>
      </c>
      <c r="Q55" s="44" t="s">
        <v>241</v>
      </c>
      <c r="R55" s="44" t="s">
        <v>242</v>
      </c>
      <c r="S55" s="44" t="s">
        <v>243</v>
      </c>
      <c r="T55" s="44" t="s">
        <v>244</v>
      </c>
      <c r="U55" s="35" t="s">
        <v>245</v>
      </c>
      <c r="V55" s="35" t="s">
        <v>145</v>
      </c>
      <c r="W55" s="35" t="s">
        <v>145</v>
      </c>
      <c r="X55" s="35" t="s">
        <v>145</v>
      </c>
      <c r="Y55" s="35"/>
      <c r="Z55" s="35" t="s">
        <v>145</v>
      </c>
      <c r="AA55" s="75">
        <v>2.4E-2</v>
      </c>
      <c r="AB55" s="72"/>
      <c r="AC55" s="72">
        <v>0</v>
      </c>
      <c r="AD55" s="72">
        <v>0.33</v>
      </c>
      <c r="AE55" s="72">
        <v>0.33</v>
      </c>
      <c r="AF55" s="72">
        <v>0.34</v>
      </c>
      <c r="AG55" s="73">
        <f>'MONITOREO PLAN DE ACCION'!AG55</f>
        <v>0</v>
      </c>
      <c r="AH55" s="73">
        <f>'MONITOREO PLAN DE ACCION'!AH55</f>
        <v>0</v>
      </c>
      <c r="AI55" s="73">
        <f>'MONITOREO PLAN DE ACCION'!AI55</f>
        <v>0</v>
      </c>
      <c r="AJ55" s="73">
        <f>'MONITOREO PLAN DE ACCION'!AJ55</f>
        <v>0</v>
      </c>
      <c r="AK55" s="73">
        <f>'MONITOREO PLAN DE ACCION'!AK55</f>
        <v>0</v>
      </c>
      <c r="AL55" s="73">
        <f>'MONITOREO PLAN DE ACCION'!AL55</f>
        <v>0</v>
      </c>
      <c r="AM55" s="73">
        <f>'MONITOREO PLAN DE ACCION'!AM55</f>
        <v>0</v>
      </c>
      <c r="AN55" s="73">
        <f>'MONITOREO PLAN DE ACCION'!AN55</f>
        <v>0</v>
      </c>
      <c r="AO55" s="73">
        <f>'MONITOREO PLAN DE ACCION'!AO55</f>
        <v>0</v>
      </c>
      <c r="AP55" s="73">
        <f>'MONITOREO PLAN DE ACCION'!AP55</f>
        <v>0</v>
      </c>
      <c r="AQ55" s="73">
        <f>'MONITOREO PLAN DE ACCION'!AQ55</f>
        <v>0</v>
      </c>
      <c r="AR55" s="73">
        <f>'MONITOREO PLAN DE ACCION'!AR55</f>
        <v>0</v>
      </c>
      <c r="AS55" s="73">
        <f>'MONITOREO PLAN DE ACCION'!AS55</f>
        <v>0</v>
      </c>
      <c r="AT55" s="73">
        <f>'MONITOREO PLAN DE ACCION'!AT55</f>
        <v>0</v>
      </c>
      <c r="AU55" s="73">
        <f>'MONITOREO PLAN DE ACCION'!AU55</f>
        <v>0</v>
      </c>
      <c r="AV55" s="73">
        <f>'MONITOREO PLAN DE ACCION'!AV55</f>
        <v>0</v>
      </c>
      <c r="AW55" s="73">
        <f>'MONITOREO PLAN DE ACCION'!AW55</f>
        <v>0</v>
      </c>
      <c r="AX55" s="73">
        <f>'MONITOREO PLAN DE ACCION'!AX55</f>
        <v>0</v>
      </c>
      <c r="AY55" s="73">
        <f>'MONITOREO PLAN DE ACCION'!AY55</f>
        <v>0</v>
      </c>
      <c r="AZ55" s="73">
        <f>'MONITOREO PLAN DE ACCION'!AZ55</f>
        <v>0</v>
      </c>
      <c r="BA55" s="73">
        <f>'MONITOREO PLAN DE ACCION'!BA55</f>
        <v>0</v>
      </c>
      <c r="BB55" s="73">
        <f>'MONITOREO PLAN DE ACCION'!BB55</f>
        <v>0</v>
      </c>
      <c r="BC55" s="73">
        <f>'MONITOREO PLAN DE ACCION'!BC55</f>
        <v>0</v>
      </c>
      <c r="BD55" s="73">
        <f>'MONITOREO PLAN DE ACCION'!BD55</f>
        <v>0</v>
      </c>
      <c r="BE55" s="80">
        <f t="shared" si="0"/>
        <v>0</v>
      </c>
      <c r="BF55" s="80">
        <f t="shared" si="1"/>
        <v>0</v>
      </c>
      <c r="BG55" s="80" t="str">
        <f t="shared" si="2"/>
        <v>SIN AVANCE</v>
      </c>
      <c r="BH55" s="81">
        <f t="shared" si="3"/>
        <v>281</v>
      </c>
      <c r="BI55" s="81" t="str">
        <f t="shared" si="4"/>
        <v>CON TIEMPO</v>
      </c>
      <c r="BJ55" s="88"/>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row>
    <row r="56" spans="1:136" customFormat="1" ht="90" customHeight="1" thickBot="1" x14ac:dyDescent="0.35">
      <c r="A56" s="45">
        <v>44</v>
      </c>
      <c r="B56" s="45" t="s">
        <v>103</v>
      </c>
      <c r="C56" s="54" t="s">
        <v>232</v>
      </c>
      <c r="D56" s="54" t="s">
        <v>233</v>
      </c>
      <c r="E56" s="54" t="s">
        <v>234</v>
      </c>
      <c r="F56" s="54" t="s">
        <v>235</v>
      </c>
      <c r="G56" s="35" t="s">
        <v>295</v>
      </c>
      <c r="H56" s="55" t="s">
        <v>296</v>
      </c>
      <c r="I56" s="35" t="s">
        <v>248</v>
      </c>
      <c r="J56" s="35" t="s">
        <v>249</v>
      </c>
      <c r="K56" s="35"/>
      <c r="L56" s="35" t="s">
        <v>80</v>
      </c>
      <c r="M56" s="35" t="s">
        <v>80</v>
      </c>
      <c r="N56" s="35" t="s">
        <v>292</v>
      </c>
      <c r="O56" s="44">
        <v>45658</v>
      </c>
      <c r="P56" s="44">
        <v>45746</v>
      </c>
      <c r="Q56" s="44" t="s">
        <v>241</v>
      </c>
      <c r="R56" s="44" t="s">
        <v>242</v>
      </c>
      <c r="S56" s="44" t="s">
        <v>243</v>
      </c>
      <c r="T56" s="44" t="s">
        <v>244</v>
      </c>
      <c r="U56" s="35" t="s">
        <v>245</v>
      </c>
      <c r="V56" s="35" t="s">
        <v>145</v>
      </c>
      <c r="W56" s="35"/>
      <c r="X56" s="35"/>
      <c r="Y56" s="35" t="s">
        <v>145</v>
      </c>
      <c r="Z56" s="35" t="s">
        <v>145</v>
      </c>
      <c r="AA56" s="75">
        <v>2.4E-2</v>
      </c>
      <c r="AB56" s="72"/>
      <c r="AC56" s="72">
        <v>1</v>
      </c>
      <c r="AD56" s="72">
        <v>0</v>
      </c>
      <c r="AE56" s="72">
        <v>0</v>
      </c>
      <c r="AF56" s="72">
        <v>0</v>
      </c>
      <c r="AG56" s="73">
        <f>'MONITOREO PLAN DE ACCION'!AG56</f>
        <v>0</v>
      </c>
      <c r="AH56" s="73">
        <f>'MONITOREO PLAN DE ACCION'!AH56</f>
        <v>0</v>
      </c>
      <c r="AI56" s="73">
        <f>'MONITOREO PLAN DE ACCION'!AI56</f>
        <v>0</v>
      </c>
      <c r="AJ56" s="73">
        <f>'MONITOREO PLAN DE ACCION'!AJ56</f>
        <v>0</v>
      </c>
      <c r="AK56" s="73">
        <f>'MONITOREO PLAN DE ACCION'!AK56</f>
        <v>0</v>
      </c>
      <c r="AL56" s="73">
        <f>'MONITOREO PLAN DE ACCION'!AL56</f>
        <v>0</v>
      </c>
      <c r="AM56" s="73">
        <f>'MONITOREO PLAN DE ACCION'!AM56</f>
        <v>0</v>
      </c>
      <c r="AN56" s="73">
        <f>'MONITOREO PLAN DE ACCION'!AN56</f>
        <v>0</v>
      </c>
      <c r="AO56" s="73">
        <f>'MONITOREO PLAN DE ACCION'!AO56</f>
        <v>0</v>
      </c>
      <c r="AP56" s="73">
        <f>'MONITOREO PLAN DE ACCION'!AP56</f>
        <v>0</v>
      </c>
      <c r="AQ56" s="73">
        <f>'MONITOREO PLAN DE ACCION'!AQ56</f>
        <v>0</v>
      </c>
      <c r="AR56" s="73">
        <f>'MONITOREO PLAN DE ACCION'!AR56</f>
        <v>0</v>
      </c>
      <c r="AS56" s="73">
        <f>'MONITOREO PLAN DE ACCION'!AS56</f>
        <v>0</v>
      </c>
      <c r="AT56" s="73">
        <f>'MONITOREO PLAN DE ACCION'!AT56</f>
        <v>0</v>
      </c>
      <c r="AU56" s="73">
        <f>'MONITOREO PLAN DE ACCION'!AU56</f>
        <v>0</v>
      </c>
      <c r="AV56" s="73">
        <f>'MONITOREO PLAN DE ACCION'!AV56</f>
        <v>0</v>
      </c>
      <c r="AW56" s="73">
        <f>'MONITOREO PLAN DE ACCION'!AW56</f>
        <v>0</v>
      </c>
      <c r="AX56" s="73">
        <f>'MONITOREO PLAN DE ACCION'!AX56</f>
        <v>0</v>
      </c>
      <c r="AY56" s="73">
        <f>'MONITOREO PLAN DE ACCION'!AY56</f>
        <v>0</v>
      </c>
      <c r="AZ56" s="73">
        <f>'MONITOREO PLAN DE ACCION'!AZ56</f>
        <v>0</v>
      </c>
      <c r="BA56" s="73">
        <f>'MONITOREO PLAN DE ACCION'!BA56</f>
        <v>0</v>
      </c>
      <c r="BB56" s="73">
        <f>'MONITOREO PLAN DE ACCION'!BB56</f>
        <v>0</v>
      </c>
      <c r="BC56" s="73">
        <f>'MONITOREO PLAN DE ACCION'!BC56</f>
        <v>0</v>
      </c>
      <c r="BD56" s="73">
        <f>'MONITOREO PLAN DE ACCION'!BD56</f>
        <v>0</v>
      </c>
      <c r="BE56" s="80">
        <f t="shared" si="0"/>
        <v>0</v>
      </c>
      <c r="BF56" s="80">
        <f t="shared" si="1"/>
        <v>0</v>
      </c>
      <c r="BG56" s="80" t="str">
        <f t="shared" si="2"/>
        <v>SIN AVANCE</v>
      </c>
      <c r="BH56" s="81">
        <f t="shared" si="3"/>
        <v>5</v>
      </c>
      <c r="BI56" s="81" t="str">
        <f t="shared" si="4"/>
        <v>POR VENCER</v>
      </c>
      <c r="BJ56" s="88"/>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row>
    <row r="57" spans="1:136" customFormat="1" ht="90" customHeight="1" thickBot="1" x14ac:dyDescent="0.35">
      <c r="A57" s="45">
        <v>45</v>
      </c>
      <c r="B57" s="45" t="s">
        <v>103</v>
      </c>
      <c r="C57" s="54" t="s">
        <v>232</v>
      </c>
      <c r="D57" s="54" t="s">
        <v>233</v>
      </c>
      <c r="E57" s="54" t="s">
        <v>234</v>
      </c>
      <c r="F57" s="54" t="s">
        <v>235</v>
      </c>
      <c r="G57" s="35" t="s">
        <v>297</v>
      </c>
      <c r="H57" s="55" t="s">
        <v>298</v>
      </c>
      <c r="I57" s="35" t="s">
        <v>299</v>
      </c>
      <c r="J57" s="35" t="s">
        <v>300</v>
      </c>
      <c r="K57" s="35"/>
      <c r="L57" s="35" t="s">
        <v>80</v>
      </c>
      <c r="M57" s="35" t="s">
        <v>80</v>
      </c>
      <c r="N57" s="35" t="s">
        <v>292</v>
      </c>
      <c r="O57" s="44">
        <v>45748</v>
      </c>
      <c r="P57" s="44">
        <v>46022</v>
      </c>
      <c r="Q57" s="44" t="s">
        <v>241</v>
      </c>
      <c r="R57" s="44" t="s">
        <v>242</v>
      </c>
      <c r="S57" s="44" t="s">
        <v>243</v>
      </c>
      <c r="T57" s="44" t="s">
        <v>244</v>
      </c>
      <c r="U57" s="35" t="s">
        <v>245</v>
      </c>
      <c r="V57" s="35" t="s">
        <v>145</v>
      </c>
      <c r="W57" s="35" t="s">
        <v>145</v>
      </c>
      <c r="X57" s="35" t="s">
        <v>145</v>
      </c>
      <c r="Y57" s="35"/>
      <c r="Z57" s="35" t="s">
        <v>145</v>
      </c>
      <c r="AA57" s="75">
        <v>2.4E-2</v>
      </c>
      <c r="AB57" s="72"/>
      <c r="AC57" s="72">
        <v>0</v>
      </c>
      <c r="AD57" s="72">
        <v>0.33</v>
      </c>
      <c r="AE57" s="72">
        <v>0.33</v>
      </c>
      <c r="AF57" s="72">
        <v>0.34</v>
      </c>
      <c r="AG57" s="73">
        <f>'MONITOREO PLAN DE ACCION'!AG57</f>
        <v>0</v>
      </c>
      <c r="AH57" s="73">
        <f>'MONITOREO PLAN DE ACCION'!AH57</f>
        <v>0</v>
      </c>
      <c r="AI57" s="73">
        <f>'MONITOREO PLAN DE ACCION'!AI57</f>
        <v>0</v>
      </c>
      <c r="AJ57" s="73">
        <f>'MONITOREO PLAN DE ACCION'!AJ57</f>
        <v>0</v>
      </c>
      <c r="AK57" s="73">
        <f>'MONITOREO PLAN DE ACCION'!AK57</f>
        <v>0</v>
      </c>
      <c r="AL57" s="73">
        <f>'MONITOREO PLAN DE ACCION'!AL57</f>
        <v>0</v>
      </c>
      <c r="AM57" s="73">
        <f>'MONITOREO PLAN DE ACCION'!AM57</f>
        <v>0</v>
      </c>
      <c r="AN57" s="73">
        <f>'MONITOREO PLAN DE ACCION'!AN57</f>
        <v>0</v>
      </c>
      <c r="AO57" s="73">
        <f>'MONITOREO PLAN DE ACCION'!AO57</f>
        <v>0</v>
      </c>
      <c r="AP57" s="73">
        <f>'MONITOREO PLAN DE ACCION'!AP57</f>
        <v>0</v>
      </c>
      <c r="AQ57" s="73">
        <f>'MONITOREO PLAN DE ACCION'!AQ57</f>
        <v>0</v>
      </c>
      <c r="AR57" s="73">
        <f>'MONITOREO PLAN DE ACCION'!AR57</f>
        <v>0</v>
      </c>
      <c r="AS57" s="73">
        <f>'MONITOREO PLAN DE ACCION'!AS57</f>
        <v>0</v>
      </c>
      <c r="AT57" s="73">
        <f>'MONITOREO PLAN DE ACCION'!AT57</f>
        <v>0</v>
      </c>
      <c r="AU57" s="73">
        <f>'MONITOREO PLAN DE ACCION'!AU57</f>
        <v>0</v>
      </c>
      <c r="AV57" s="73">
        <f>'MONITOREO PLAN DE ACCION'!AV57</f>
        <v>0</v>
      </c>
      <c r="AW57" s="73">
        <f>'MONITOREO PLAN DE ACCION'!AW57</f>
        <v>0</v>
      </c>
      <c r="AX57" s="73">
        <f>'MONITOREO PLAN DE ACCION'!AX57</f>
        <v>0</v>
      </c>
      <c r="AY57" s="73">
        <f>'MONITOREO PLAN DE ACCION'!AY57</f>
        <v>0</v>
      </c>
      <c r="AZ57" s="73">
        <f>'MONITOREO PLAN DE ACCION'!AZ57</f>
        <v>0</v>
      </c>
      <c r="BA57" s="73">
        <f>'MONITOREO PLAN DE ACCION'!BA57</f>
        <v>0</v>
      </c>
      <c r="BB57" s="73">
        <f>'MONITOREO PLAN DE ACCION'!BB57</f>
        <v>0</v>
      </c>
      <c r="BC57" s="73">
        <f>'MONITOREO PLAN DE ACCION'!BC57</f>
        <v>0</v>
      </c>
      <c r="BD57" s="73">
        <f>'MONITOREO PLAN DE ACCION'!BD57</f>
        <v>0</v>
      </c>
      <c r="BE57" s="80">
        <f t="shared" si="0"/>
        <v>0</v>
      </c>
      <c r="BF57" s="80">
        <f t="shared" si="1"/>
        <v>0</v>
      </c>
      <c r="BG57" s="80" t="str">
        <f t="shared" si="2"/>
        <v>SIN AVANCE</v>
      </c>
      <c r="BH57" s="81">
        <f t="shared" si="3"/>
        <v>281</v>
      </c>
      <c r="BI57" s="81" t="str">
        <f t="shared" si="4"/>
        <v>CON TIEMPO</v>
      </c>
      <c r="BJ57" s="88"/>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row>
    <row r="58" spans="1:136" customFormat="1" ht="90" customHeight="1" thickBot="1" x14ac:dyDescent="0.35">
      <c r="A58" s="45">
        <v>46</v>
      </c>
      <c r="B58" s="45" t="s">
        <v>103</v>
      </c>
      <c r="C58" s="54" t="s">
        <v>232</v>
      </c>
      <c r="D58" s="54" t="s">
        <v>233</v>
      </c>
      <c r="E58" s="54" t="s">
        <v>234</v>
      </c>
      <c r="F58" s="54" t="s">
        <v>235</v>
      </c>
      <c r="G58" s="35" t="s">
        <v>301</v>
      </c>
      <c r="H58" s="55" t="s">
        <v>302</v>
      </c>
      <c r="I58" s="35" t="s">
        <v>303</v>
      </c>
      <c r="J58" s="35" t="s">
        <v>304</v>
      </c>
      <c r="K58" s="35"/>
      <c r="L58" s="35" t="s">
        <v>80</v>
      </c>
      <c r="M58" s="35" t="s">
        <v>80</v>
      </c>
      <c r="N58" s="35" t="s">
        <v>292</v>
      </c>
      <c r="O58" s="44">
        <v>45748</v>
      </c>
      <c r="P58" s="44">
        <v>46022</v>
      </c>
      <c r="Q58" s="44" t="s">
        <v>241</v>
      </c>
      <c r="R58" s="44" t="s">
        <v>242</v>
      </c>
      <c r="S58" s="44" t="s">
        <v>243</v>
      </c>
      <c r="T58" s="44" t="s">
        <v>244</v>
      </c>
      <c r="U58" s="35" t="s">
        <v>245</v>
      </c>
      <c r="V58" s="35" t="s">
        <v>145</v>
      </c>
      <c r="W58" s="35" t="s">
        <v>145</v>
      </c>
      <c r="X58" s="35" t="s">
        <v>145</v>
      </c>
      <c r="Y58" s="35"/>
      <c r="Z58" s="35" t="s">
        <v>145</v>
      </c>
      <c r="AA58" s="75">
        <v>2.4E-2</v>
      </c>
      <c r="AB58" s="72"/>
      <c r="AC58" s="72">
        <v>0</v>
      </c>
      <c r="AD58" s="72">
        <v>0.33</v>
      </c>
      <c r="AE58" s="72">
        <v>0.33</v>
      </c>
      <c r="AF58" s="72">
        <v>0.34</v>
      </c>
      <c r="AG58" s="73">
        <f>'MONITOREO PLAN DE ACCION'!AG58</f>
        <v>0</v>
      </c>
      <c r="AH58" s="73">
        <f>'MONITOREO PLAN DE ACCION'!AH58</f>
        <v>0</v>
      </c>
      <c r="AI58" s="73">
        <f>'MONITOREO PLAN DE ACCION'!AI58</f>
        <v>0</v>
      </c>
      <c r="AJ58" s="73">
        <f>'MONITOREO PLAN DE ACCION'!AJ58</f>
        <v>0</v>
      </c>
      <c r="AK58" s="73">
        <f>'MONITOREO PLAN DE ACCION'!AK58</f>
        <v>0</v>
      </c>
      <c r="AL58" s="73">
        <f>'MONITOREO PLAN DE ACCION'!AL58</f>
        <v>0</v>
      </c>
      <c r="AM58" s="73">
        <f>'MONITOREO PLAN DE ACCION'!AM58</f>
        <v>0</v>
      </c>
      <c r="AN58" s="73">
        <f>'MONITOREO PLAN DE ACCION'!AN58</f>
        <v>0</v>
      </c>
      <c r="AO58" s="73">
        <f>'MONITOREO PLAN DE ACCION'!AO58</f>
        <v>0</v>
      </c>
      <c r="AP58" s="73">
        <f>'MONITOREO PLAN DE ACCION'!AP58</f>
        <v>0</v>
      </c>
      <c r="AQ58" s="73">
        <f>'MONITOREO PLAN DE ACCION'!AQ58</f>
        <v>0</v>
      </c>
      <c r="AR58" s="73">
        <f>'MONITOREO PLAN DE ACCION'!AR58</f>
        <v>0</v>
      </c>
      <c r="AS58" s="73">
        <f>'MONITOREO PLAN DE ACCION'!AS58</f>
        <v>0</v>
      </c>
      <c r="AT58" s="73">
        <f>'MONITOREO PLAN DE ACCION'!AT58</f>
        <v>0</v>
      </c>
      <c r="AU58" s="73">
        <f>'MONITOREO PLAN DE ACCION'!AU58</f>
        <v>0</v>
      </c>
      <c r="AV58" s="73">
        <f>'MONITOREO PLAN DE ACCION'!AV58</f>
        <v>0</v>
      </c>
      <c r="AW58" s="73">
        <f>'MONITOREO PLAN DE ACCION'!AW58</f>
        <v>0</v>
      </c>
      <c r="AX58" s="73">
        <f>'MONITOREO PLAN DE ACCION'!AX58</f>
        <v>0</v>
      </c>
      <c r="AY58" s="73">
        <f>'MONITOREO PLAN DE ACCION'!AY58</f>
        <v>0</v>
      </c>
      <c r="AZ58" s="73">
        <f>'MONITOREO PLAN DE ACCION'!AZ58</f>
        <v>0</v>
      </c>
      <c r="BA58" s="73">
        <f>'MONITOREO PLAN DE ACCION'!BA58</f>
        <v>0</v>
      </c>
      <c r="BB58" s="73">
        <f>'MONITOREO PLAN DE ACCION'!BB58</f>
        <v>0</v>
      </c>
      <c r="BC58" s="73">
        <f>'MONITOREO PLAN DE ACCION'!BC58</f>
        <v>0</v>
      </c>
      <c r="BD58" s="73">
        <f>'MONITOREO PLAN DE ACCION'!BD58</f>
        <v>0</v>
      </c>
      <c r="BE58" s="80">
        <f t="shared" si="0"/>
        <v>0</v>
      </c>
      <c r="BF58" s="80">
        <f t="shared" si="1"/>
        <v>0</v>
      </c>
      <c r="BG58" s="80" t="str">
        <f t="shared" si="2"/>
        <v>SIN AVANCE</v>
      </c>
      <c r="BH58" s="81">
        <f t="shared" si="3"/>
        <v>281</v>
      </c>
      <c r="BI58" s="81" t="str">
        <f t="shared" si="4"/>
        <v>CON TIEMPO</v>
      </c>
      <c r="BJ58" s="88"/>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row>
    <row r="59" spans="1:136" customFormat="1" ht="90" customHeight="1" thickBot="1" x14ac:dyDescent="0.35">
      <c r="A59" s="45">
        <v>47</v>
      </c>
      <c r="B59" s="45" t="s">
        <v>103</v>
      </c>
      <c r="C59" s="54" t="s">
        <v>232</v>
      </c>
      <c r="D59" s="54" t="s">
        <v>233</v>
      </c>
      <c r="E59" s="54" t="s">
        <v>234</v>
      </c>
      <c r="F59" s="54" t="s">
        <v>235</v>
      </c>
      <c r="G59" s="35" t="s">
        <v>305</v>
      </c>
      <c r="H59" s="55" t="s">
        <v>306</v>
      </c>
      <c r="I59" s="35" t="s">
        <v>307</v>
      </c>
      <c r="J59" s="35" t="s">
        <v>308</v>
      </c>
      <c r="K59" s="35"/>
      <c r="L59" s="35" t="s">
        <v>80</v>
      </c>
      <c r="M59" s="35" t="s">
        <v>80</v>
      </c>
      <c r="N59" s="35" t="s">
        <v>292</v>
      </c>
      <c r="O59" s="44">
        <v>45658</v>
      </c>
      <c r="P59" s="44">
        <v>45838</v>
      </c>
      <c r="Q59" s="44" t="s">
        <v>241</v>
      </c>
      <c r="R59" s="44" t="s">
        <v>242</v>
      </c>
      <c r="S59" s="44" t="s">
        <v>243</v>
      </c>
      <c r="T59" s="44" t="s">
        <v>244</v>
      </c>
      <c r="U59" s="35" t="s">
        <v>245</v>
      </c>
      <c r="V59" s="35" t="s">
        <v>145</v>
      </c>
      <c r="W59" s="35" t="s">
        <v>145</v>
      </c>
      <c r="X59" s="35" t="s">
        <v>145</v>
      </c>
      <c r="Y59" s="35"/>
      <c r="Z59" s="35" t="s">
        <v>145</v>
      </c>
      <c r="AA59" s="75">
        <v>2.4E-2</v>
      </c>
      <c r="AB59" s="72"/>
      <c r="AC59" s="72">
        <v>0.5</v>
      </c>
      <c r="AD59" s="72">
        <v>0.5</v>
      </c>
      <c r="AE59" s="72">
        <v>0</v>
      </c>
      <c r="AF59" s="72">
        <v>0</v>
      </c>
      <c r="AG59" s="73">
        <f>'MONITOREO PLAN DE ACCION'!AG59</f>
        <v>0</v>
      </c>
      <c r="AH59" s="73">
        <f>'MONITOREO PLAN DE ACCION'!AH59</f>
        <v>0</v>
      </c>
      <c r="AI59" s="73">
        <f>'MONITOREO PLAN DE ACCION'!AI59</f>
        <v>0</v>
      </c>
      <c r="AJ59" s="73">
        <f>'MONITOREO PLAN DE ACCION'!AJ59</f>
        <v>0</v>
      </c>
      <c r="AK59" s="73">
        <f>'MONITOREO PLAN DE ACCION'!AK59</f>
        <v>0</v>
      </c>
      <c r="AL59" s="73">
        <f>'MONITOREO PLAN DE ACCION'!AL59</f>
        <v>0</v>
      </c>
      <c r="AM59" s="73">
        <f>'MONITOREO PLAN DE ACCION'!AM59</f>
        <v>0</v>
      </c>
      <c r="AN59" s="73">
        <f>'MONITOREO PLAN DE ACCION'!AN59</f>
        <v>0</v>
      </c>
      <c r="AO59" s="73">
        <f>'MONITOREO PLAN DE ACCION'!AO59</f>
        <v>0</v>
      </c>
      <c r="AP59" s="73">
        <f>'MONITOREO PLAN DE ACCION'!AP59</f>
        <v>0</v>
      </c>
      <c r="AQ59" s="73">
        <f>'MONITOREO PLAN DE ACCION'!AQ59</f>
        <v>0</v>
      </c>
      <c r="AR59" s="73">
        <f>'MONITOREO PLAN DE ACCION'!AR59</f>
        <v>0</v>
      </c>
      <c r="AS59" s="73">
        <f>'MONITOREO PLAN DE ACCION'!AS59</f>
        <v>0</v>
      </c>
      <c r="AT59" s="73">
        <f>'MONITOREO PLAN DE ACCION'!AT59</f>
        <v>0</v>
      </c>
      <c r="AU59" s="73">
        <f>'MONITOREO PLAN DE ACCION'!AU59</f>
        <v>0</v>
      </c>
      <c r="AV59" s="73">
        <f>'MONITOREO PLAN DE ACCION'!AV59</f>
        <v>0</v>
      </c>
      <c r="AW59" s="73">
        <f>'MONITOREO PLAN DE ACCION'!AW59</f>
        <v>0</v>
      </c>
      <c r="AX59" s="73">
        <f>'MONITOREO PLAN DE ACCION'!AX59</f>
        <v>0</v>
      </c>
      <c r="AY59" s="73">
        <f>'MONITOREO PLAN DE ACCION'!AY59</f>
        <v>0</v>
      </c>
      <c r="AZ59" s="73">
        <f>'MONITOREO PLAN DE ACCION'!AZ59</f>
        <v>0</v>
      </c>
      <c r="BA59" s="73">
        <f>'MONITOREO PLAN DE ACCION'!BA59</f>
        <v>0</v>
      </c>
      <c r="BB59" s="73">
        <f>'MONITOREO PLAN DE ACCION'!BB59</f>
        <v>0</v>
      </c>
      <c r="BC59" s="73">
        <f>'MONITOREO PLAN DE ACCION'!BC59</f>
        <v>0</v>
      </c>
      <c r="BD59" s="73">
        <f>'MONITOREO PLAN DE ACCION'!BD59</f>
        <v>0</v>
      </c>
      <c r="BE59" s="80">
        <f t="shared" si="0"/>
        <v>0</v>
      </c>
      <c r="BF59" s="80">
        <f t="shared" si="1"/>
        <v>0</v>
      </c>
      <c r="BG59" s="80" t="str">
        <f t="shared" si="2"/>
        <v>SIN AVANCE</v>
      </c>
      <c r="BH59" s="81">
        <f t="shared" si="3"/>
        <v>97</v>
      </c>
      <c r="BI59" s="81" t="str">
        <f t="shared" si="4"/>
        <v>CON TIEMPO</v>
      </c>
      <c r="BJ59" s="88"/>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row>
    <row r="60" spans="1:136" customFormat="1" ht="90" customHeight="1" thickBot="1" x14ac:dyDescent="0.35">
      <c r="A60" s="45">
        <v>48</v>
      </c>
      <c r="B60" s="45" t="s">
        <v>103</v>
      </c>
      <c r="C60" s="54" t="s">
        <v>232</v>
      </c>
      <c r="D60" s="54" t="s">
        <v>233</v>
      </c>
      <c r="E60" s="54" t="s">
        <v>234</v>
      </c>
      <c r="F60" s="54" t="s">
        <v>235</v>
      </c>
      <c r="G60" s="35" t="s">
        <v>309</v>
      </c>
      <c r="H60" s="55" t="s">
        <v>310</v>
      </c>
      <c r="I60" s="35" t="s">
        <v>238</v>
      </c>
      <c r="J60" s="35" t="s">
        <v>311</v>
      </c>
      <c r="K60" s="35"/>
      <c r="L60" s="35" t="s">
        <v>80</v>
      </c>
      <c r="M60" s="35" t="s">
        <v>80</v>
      </c>
      <c r="N60" s="35" t="s">
        <v>312</v>
      </c>
      <c r="O60" s="44">
        <v>45658</v>
      </c>
      <c r="P60" s="44">
        <v>46022</v>
      </c>
      <c r="Q60" s="44" t="s">
        <v>241</v>
      </c>
      <c r="R60" s="44" t="s">
        <v>242</v>
      </c>
      <c r="S60" s="44" t="s">
        <v>243</v>
      </c>
      <c r="T60" s="44" t="s">
        <v>244</v>
      </c>
      <c r="U60" s="35" t="s">
        <v>245</v>
      </c>
      <c r="V60" s="35" t="s">
        <v>145</v>
      </c>
      <c r="W60" s="35"/>
      <c r="X60" s="35"/>
      <c r="Y60" s="35" t="s">
        <v>145</v>
      </c>
      <c r="Z60" s="35" t="s">
        <v>145</v>
      </c>
      <c r="AA60" s="75">
        <v>2.4E-2</v>
      </c>
      <c r="AB60" s="72"/>
      <c r="AC60" s="72">
        <v>0.25</v>
      </c>
      <c r="AD60" s="72">
        <v>0.25</v>
      </c>
      <c r="AE60" s="72">
        <v>0.25</v>
      </c>
      <c r="AF60" s="72">
        <v>0.25</v>
      </c>
      <c r="AG60" s="73">
        <f>'MONITOREO PLAN DE ACCION'!AG60</f>
        <v>0</v>
      </c>
      <c r="AH60" s="73">
        <f>'MONITOREO PLAN DE ACCION'!AH60</f>
        <v>0</v>
      </c>
      <c r="AI60" s="73">
        <f>'MONITOREO PLAN DE ACCION'!AI60</f>
        <v>0</v>
      </c>
      <c r="AJ60" s="73">
        <f>'MONITOREO PLAN DE ACCION'!AJ60</f>
        <v>0</v>
      </c>
      <c r="AK60" s="73">
        <f>'MONITOREO PLAN DE ACCION'!AK60</f>
        <v>0</v>
      </c>
      <c r="AL60" s="73">
        <f>'MONITOREO PLAN DE ACCION'!AL60</f>
        <v>0</v>
      </c>
      <c r="AM60" s="73">
        <f>'MONITOREO PLAN DE ACCION'!AM60</f>
        <v>0</v>
      </c>
      <c r="AN60" s="73">
        <f>'MONITOREO PLAN DE ACCION'!AN60</f>
        <v>0</v>
      </c>
      <c r="AO60" s="73">
        <f>'MONITOREO PLAN DE ACCION'!AO60</f>
        <v>0</v>
      </c>
      <c r="AP60" s="73">
        <f>'MONITOREO PLAN DE ACCION'!AP60</f>
        <v>0</v>
      </c>
      <c r="AQ60" s="73">
        <f>'MONITOREO PLAN DE ACCION'!AQ60</f>
        <v>0</v>
      </c>
      <c r="AR60" s="73">
        <f>'MONITOREO PLAN DE ACCION'!AR60</f>
        <v>0</v>
      </c>
      <c r="AS60" s="73">
        <f>'MONITOREO PLAN DE ACCION'!AS60</f>
        <v>0</v>
      </c>
      <c r="AT60" s="73">
        <f>'MONITOREO PLAN DE ACCION'!AT60</f>
        <v>0</v>
      </c>
      <c r="AU60" s="73">
        <f>'MONITOREO PLAN DE ACCION'!AU60</f>
        <v>0</v>
      </c>
      <c r="AV60" s="73">
        <f>'MONITOREO PLAN DE ACCION'!AV60</f>
        <v>0</v>
      </c>
      <c r="AW60" s="73">
        <f>'MONITOREO PLAN DE ACCION'!AW60</f>
        <v>0</v>
      </c>
      <c r="AX60" s="73">
        <f>'MONITOREO PLAN DE ACCION'!AX60</f>
        <v>0</v>
      </c>
      <c r="AY60" s="73">
        <f>'MONITOREO PLAN DE ACCION'!AY60</f>
        <v>0</v>
      </c>
      <c r="AZ60" s="73">
        <f>'MONITOREO PLAN DE ACCION'!AZ60</f>
        <v>0</v>
      </c>
      <c r="BA60" s="73">
        <f>'MONITOREO PLAN DE ACCION'!BA60</f>
        <v>0</v>
      </c>
      <c r="BB60" s="73">
        <f>'MONITOREO PLAN DE ACCION'!BB60</f>
        <v>0</v>
      </c>
      <c r="BC60" s="73">
        <f>'MONITOREO PLAN DE ACCION'!BC60</f>
        <v>0</v>
      </c>
      <c r="BD60" s="73">
        <f>'MONITOREO PLAN DE ACCION'!BD60</f>
        <v>0</v>
      </c>
      <c r="BE60" s="80">
        <f t="shared" si="0"/>
        <v>0</v>
      </c>
      <c r="BF60" s="80">
        <f t="shared" si="1"/>
        <v>0</v>
      </c>
      <c r="BG60" s="80" t="str">
        <f t="shared" si="2"/>
        <v>SIN AVANCE</v>
      </c>
      <c r="BH60" s="81">
        <f t="shared" si="3"/>
        <v>281</v>
      </c>
      <c r="BI60" s="81" t="str">
        <f t="shared" si="4"/>
        <v>CON TIEMPO</v>
      </c>
      <c r="BJ60" s="88"/>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row>
    <row r="61" spans="1:136" customFormat="1" ht="90" customHeight="1" thickBot="1" x14ac:dyDescent="0.35">
      <c r="A61" s="45">
        <v>49</v>
      </c>
      <c r="B61" s="45" t="s">
        <v>103</v>
      </c>
      <c r="C61" s="54" t="s">
        <v>232</v>
      </c>
      <c r="D61" s="54" t="s">
        <v>233</v>
      </c>
      <c r="E61" s="54" t="s">
        <v>234</v>
      </c>
      <c r="F61" s="54" t="s">
        <v>235</v>
      </c>
      <c r="G61" s="35" t="s">
        <v>313</v>
      </c>
      <c r="H61" s="55" t="s">
        <v>314</v>
      </c>
      <c r="I61" s="35" t="s">
        <v>315</v>
      </c>
      <c r="J61" s="35" t="s">
        <v>316</v>
      </c>
      <c r="K61" s="35"/>
      <c r="L61" s="35" t="s">
        <v>80</v>
      </c>
      <c r="M61" s="35" t="s">
        <v>80</v>
      </c>
      <c r="N61" s="35" t="s">
        <v>312</v>
      </c>
      <c r="O61" s="44">
        <v>45658</v>
      </c>
      <c r="P61" s="44">
        <v>46022</v>
      </c>
      <c r="Q61" s="44" t="s">
        <v>241</v>
      </c>
      <c r="R61" s="44" t="s">
        <v>242</v>
      </c>
      <c r="S61" s="44" t="s">
        <v>243</v>
      </c>
      <c r="T61" s="44" t="s">
        <v>244</v>
      </c>
      <c r="U61" s="35" t="s">
        <v>245</v>
      </c>
      <c r="V61" s="35" t="s">
        <v>145</v>
      </c>
      <c r="W61" s="35"/>
      <c r="X61" s="35"/>
      <c r="Y61" s="35" t="s">
        <v>145</v>
      </c>
      <c r="Z61" s="35" t="s">
        <v>145</v>
      </c>
      <c r="AA61" s="75">
        <v>2.4E-2</v>
      </c>
      <c r="AB61" s="72"/>
      <c r="AC61" s="72">
        <v>0.25</v>
      </c>
      <c r="AD61" s="72">
        <v>0.25</v>
      </c>
      <c r="AE61" s="72">
        <v>0.25</v>
      </c>
      <c r="AF61" s="72">
        <v>0.25</v>
      </c>
      <c r="AG61" s="73">
        <f>'MONITOREO PLAN DE ACCION'!AG61</f>
        <v>0</v>
      </c>
      <c r="AH61" s="73">
        <f>'MONITOREO PLAN DE ACCION'!AH61</f>
        <v>0</v>
      </c>
      <c r="AI61" s="73">
        <f>'MONITOREO PLAN DE ACCION'!AI61</f>
        <v>0</v>
      </c>
      <c r="AJ61" s="73">
        <f>'MONITOREO PLAN DE ACCION'!AJ61</f>
        <v>0</v>
      </c>
      <c r="AK61" s="73">
        <f>'MONITOREO PLAN DE ACCION'!AK61</f>
        <v>0</v>
      </c>
      <c r="AL61" s="73">
        <f>'MONITOREO PLAN DE ACCION'!AL61</f>
        <v>0</v>
      </c>
      <c r="AM61" s="73">
        <f>'MONITOREO PLAN DE ACCION'!AM61</f>
        <v>0</v>
      </c>
      <c r="AN61" s="73">
        <f>'MONITOREO PLAN DE ACCION'!AN61</f>
        <v>0</v>
      </c>
      <c r="AO61" s="73">
        <f>'MONITOREO PLAN DE ACCION'!AO61</f>
        <v>0</v>
      </c>
      <c r="AP61" s="73">
        <f>'MONITOREO PLAN DE ACCION'!AP61</f>
        <v>0</v>
      </c>
      <c r="AQ61" s="73">
        <f>'MONITOREO PLAN DE ACCION'!AQ61</f>
        <v>0</v>
      </c>
      <c r="AR61" s="73">
        <f>'MONITOREO PLAN DE ACCION'!AR61</f>
        <v>0</v>
      </c>
      <c r="AS61" s="73">
        <f>'MONITOREO PLAN DE ACCION'!AS61</f>
        <v>0</v>
      </c>
      <c r="AT61" s="73">
        <f>'MONITOREO PLAN DE ACCION'!AT61</f>
        <v>0</v>
      </c>
      <c r="AU61" s="73">
        <f>'MONITOREO PLAN DE ACCION'!AU61</f>
        <v>0</v>
      </c>
      <c r="AV61" s="73">
        <f>'MONITOREO PLAN DE ACCION'!AV61</f>
        <v>0</v>
      </c>
      <c r="AW61" s="73">
        <f>'MONITOREO PLAN DE ACCION'!AW61</f>
        <v>0</v>
      </c>
      <c r="AX61" s="73">
        <f>'MONITOREO PLAN DE ACCION'!AX61</f>
        <v>0</v>
      </c>
      <c r="AY61" s="73">
        <f>'MONITOREO PLAN DE ACCION'!AY61</f>
        <v>0</v>
      </c>
      <c r="AZ61" s="73">
        <f>'MONITOREO PLAN DE ACCION'!AZ61</f>
        <v>0</v>
      </c>
      <c r="BA61" s="73">
        <f>'MONITOREO PLAN DE ACCION'!BA61</f>
        <v>0</v>
      </c>
      <c r="BB61" s="73">
        <f>'MONITOREO PLAN DE ACCION'!BB61</f>
        <v>0</v>
      </c>
      <c r="BC61" s="73">
        <f>'MONITOREO PLAN DE ACCION'!BC61</f>
        <v>0</v>
      </c>
      <c r="BD61" s="73">
        <f>'MONITOREO PLAN DE ACCION'!BD61</f>
        <v>0</v>
      </c>
      <c r="BE61" s="80">
        <f t="shared" si="0"/>
        <v>0</v>
      </c>
      <c r="BF61" s="80">
        <f t="shared" si="1"/>
        <v>0</v>
      </c>
      <c r="BG61" s="80" t="str">
        <f t="shared" si="2"/>
        <v>SIN AVANCE</v>
      </c>
      <c r="BH61" s="81">
        <f t="shared" si="3"/>
        <v>281</v>
      </c>
      <c r="BI61" s="81" t="str">
        <f t="shared" si="4"/>
        <v>CON TIEMPO</v>
      </c>
      <c r="BJ61" s="88"/>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row>
    <row r="62" spans="1:136" customFormat="1" ht="90" customHeight="1" thickBot="1" x14ac:dyDescent="0.35">
      <c r="A62" s="45">
        <v>50</v>
      </c>
      <c r="B62" s="45" t="s">
        <v>103</v>
      </c>
      <c r="C62" s="54" t="s">
        <v>232</v>
      </c>
      <c r="D62" s="54" t="s">
        <v>233</v>
      </c>
      <c r="E62" s="54" t="s">
        <v>234</v>
      </c>
      <c r="F62" s="54" t="s">
        <v>235</v>
      </c>
      <c r="G62" s="35" t="s">
        <v>317</v>
      </c>
      <c r="H62" s="55" t="s">
        <v>318</v>
      </c>
      <c r="I62" s="35" t="s">
        <v>238</v>
      </c>
      <c r="J62" s="35" t="s">
        <v>319</v>
      </c>
      <c r="K62" s="35"/>
      <c r="L62" s="35" t="s">
        <v>80</v>
      </c>
      <c r="M62" s="35" t="s">
        <v>80</v>
      </c>
      <c r="N62" s="35" t="s">
        <v>320</v>
      </c>
      <c r="O62" s="44">
        <v>45658</v>
      </c>
      <c r="P62" s="44">
        <v>46022</v>
      </c>
      <c r="Q62" s="44" t="s">
        <v>241</v>
      </c>
      <c r="R62" s="44" t="s">
        <v>242</v>
      </c>
      <c r="S62" s="44" t="s">
        <v>243</v>
      </c>
      <c r="T62" s="44" t="s">
        <v>244</v>
      </c>
      <c r="U62" s="35" t="s">
        <v>245</v>
      </c>
      <c r="V62" s="35" t="s">
        <v>145</v>
      </c>
      <c r="W62" s="35"/>
      <c r="X62" s="35"/>
      <c r="Y62" s="35" t="s">
        <v>145</v>
      </c>
      <c r="Z62" s="35" t="s">
        <v>145</v>
      </c>
      <c r="AA62" s="75">
        <v>2.4E-2</v>
      </c>
      <c r="AB62" s="72"/>
      <c r="AC62" s="72">
        <v>0.25</v>
      </c>
      <c r="AD62" s="72">
        <v>0.25</v>
      </c>
      <c r="AE62" s="72">
        <v>0.25</v>
      </c>
      <c r="AF62" s="72">
        <v>0.25</v>
      </c>
      <c r="AG62" s="73">
        <f>'MONITOREO PLAN DE ACCION'!AG62</f>
        <v>0</v>
      </c>
      <c r="AH62" s="73">
        <f>'MONITOREO PLAN DE ACCION'!AH62</f>
        <v>0</v>
      </c>
      <c r="AI62" s="73">
        <f>'MONITOREO PLAN DE ACCION'!AI62</f>
        <v>0</v>
      </c>
      <c r="AJ62" s="73">
        <f>'MONITOREO PLAN DE ACCION'!AJ62</f>
        <v>0</v>
      </c>
      <c r="AK62" s="73">
        <f>'MONITOREO PLAN DE ACCION'!AK62</f>
        <v>0</v>
      </c>
      <c r="AL62" s="73">
        <f>'MONITOREO PLAN DE ACCION'!AL62</f>
        <v>0</v>
      </c>
      <c r="AM62" s="73">
        <f>'MONITOREO PLAN DE ACCION'!AM62</f>
        <v>0</v>
      </c>
      <c r="AN62" s="73">
        <f>'MONITOREO PLAN DE ACCION'!AN62</f>
        <v>0</v>
      </c>
      <c r="AO62" s="73">
        <f>'MONITOREO PLAN DE ACCION'!AO62</f>
        <v>0</v>
      </c>
      <c r="AP62" s="73">
        <f>'MONITOREO PLAN DE ACCION'!AP62</f>
        <v>0</v>
      </c>
      <c r="AQ62" s="73">
        <f>'MONITOREO PLAN DE ACCION'!AQ62</f>
        <v>0</v>
      </c>
      <c r="AR62" s="73">
        <f>'MONITOREO PLAN DE ACCION'!AR62</f>
        <v>0</v>
      </c>
      <c r="AS62" s="73">
        <f>'MONITOREO PLAN DE ACCION'!AS62</f>
        <v>0</v>
      </c>
      <c r="AT62" s="73">
        <f>'MONITOREO PLAN DE ACCION'!AT62</f>
        <v>0</v>
      </c>
      <c r="AU62" s="73">
        <f>'MONITOREO PLAN DE ACCION'!AU62</f>
        <v>0</v>
      </c>
      <c r="AV62" s="73">
        <f>'MONITOREO PLAN DE ACCION'!AV62</f>
        <v>0</v>
      </c>
      <c r="AW62" s="73">
        <f>'MONITOREO PLAN DE ACCION'!AW62</f>
        <v>0</v>
      </c>
      <c r="AX62" s="73">
        <f>'MONITOREO PLAN DE ACCION'!AX62</f>
        <v>0</v>
      </c>
      <c r="AY62" s="73">
        <f>'MONITOREO PLAN DE ACCION'!AY62</f>
        <v>0</v>
      </c>
      <c r="AZ62" s="73">
        <f>'MONITOREO PLAN DE ACCION'!AZ62</f>
        <v>0</v>
      </c>
      <c r="BA62" s="73">
        <f>'MONITOREO PLAN DE ACCION'!BA62</f>
        <v>0</v>
      </c>
      <c r="BB62" s="73">
        <f>'MONITOREO PLAN DE ACCION'!BB62</f>
        <v>0</v>
      </c>
      <c r="BC62" s="73">
        <f>'MONITOREO PLAN DE ACCION'!BC62</f>
        <v>0</v>
      </c>
      <c r="BD62" s="73">
        <f>'MONITOREO PLAN DE ACCION'!BD62</f>
        <v>0</v>
      </c>
      <c r="BE62" s="80">
        <f t="shared" si="0"/>
        <v>0</v>
      </c>
      <c r="BF62" s="80">
        <f t="shared" si="1"/>
        <v>0</v>
      </c>
      <c r="BG62" s="80" t="str">
        <f t="shared" si="2"/>
        <v>SIN AVANCE</v>
      </c>
      <c r="BH62" s="81">
        <f t="shared" si="3"/>
        <v>281</v>
      </c>
      <c r="BI62" s="81" t="str">
        <f t="shared" si="4"/>
        <v>CON TIEMPO</v>
      </c>
      <c r="BJ62" s="88"/>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row>
    <row r="63" spans="1:136" customFormat="1" ht="90" customHeight="1" thickBot="1" x14ac:dyDescent="0.35">
      <c r="A63" s="45">
        <v>51</v>
      </c>
      <c r="B63" s="45" t="s">
        <v>103</v>
      </c>
      <c r="C63" s="54" t="s">
        <v>232</v>
      </c>
      <c r="D63" s="54" t="s">
        <v>233</v>
      </c>
      <c r="E63" s="54" t="s">
        <v>234</v>
      </c>
      <c r="F63" s="54" t="s">
        <v>235</v>
      </c>
      <c r="G63" s="35" t="s">
        <v>321</v>
      </c>
      <c r="H63" s="55" t="s">
        <v>322</v>
      </c>
      <c r="I63" s="35" t="s">
        <v>323</v>
      </c>
      <c r="J63" s="35" t="s">
        <v>324</v>
      </c>
      <c r="K63" s="35"/>
      <c r="L63" s="35" t="s">
        <v>80</v>
      </c>
      <c r="M63" s="35" t="s">
        <v>80</v>
      </c>
      <c r="N63" s="35" t="s">
        <v>320</v>
      </c>
      <c r="O63" s="44">
        <v>45658</v>
      </c>
      <c r="P63" s="44">
        <v>46022</v>
      </c>
      <c r="Q63" s="44" t="s">
        <v>241</v>
      </c>
      <c r="R63" s="44" t="s">
        <v>242</v>
      </c>
      <c r="S63" s="44" t="s">
        <v>243</v>
      </c>
      <c r="T63" s="44" t="s">
        <v>244</v>
      </c>
      <c r="U63" s="35" t="s">
        <v>245</v>
      </c>
      <c r="V63" s="35" t="s">
        <v>145</v>
      </c>
      <c r="W63" s="35"/>
      <c r="X63" s="35"/>
      <c r="Y63" s="35" t="s">
        <v>145</v>
      </c>
      <c r="Z63" s="35" t="s">
        <v>145</v>
      </c>
      <c r="AA63" s="75">
        <v>2.4E-2</v>
      </c>
      <c r="AB63" s="72"/>
      <c r="AC63" s="72">
        <v>0.1</v>
      </c>
      <c r="AD63" s="72">
        <v>0.3</v>
      </c>
      <c r="AE63" s="72">
        <v>0.3</v>
      </c>
      <c r="AF63" s="72">
        <v>0.3</v>
      </c>
      <c r="AG63" s="73">
        <f>'MONITOREO PLAN DE ACCION'!AG63</f>
        <v>0</v>
      </c>
      <c r="AH63" s="73">
        <f>'MONITOREO PLAN DE ACCION'!AH63</f>
        <v>0</v>
      </c>
      <c r="AI63" s="73">
        <f>'MONITOREO PLAN DE ACCION'!AI63</f>
        <v>0</v>
      </c>
      <c r="AJ63" s="73">
        <f>'MONITOREO PLAN DE ACCION'!AJ63</f>
        <v>0</v>
      </c>
      <c r="AK63" s="73">
        <f>'MONITOREO PLAN DE ACCION'!AK63</f>
        <v>0</v>
      </c>
      <c r="AL63" s="73">
        <f>'MONITOREO PLAN DE ACCION'!AL63</f>
        <v>0</v>
      </c>
      <c r="AM63" s="73">
        <f>'MONITOREO PLAN DE ACCION'!AM63</f>
        <v>0</v>
      </c>
      <c r="AN63" s="73">
        <f>'MONITOREO PLAN DE ACCION'!AN63</f>
        <v>0</v>
      </c>
      <c r="AO63" s="73">
        <f>'MONITOREO PLAN DE ACCION'!AO63</f>
        <v>0</v>
      </c>
      <c r="AP63" s="73">
        <f>'MONITOREO PLAN DE ACCION'!AP63</f>
        <v>0</v>
      </c>
      <c r="AQ63" s="73">
        <f>'MONITOREO PLAN DE ACCION'!AQ63</f>
        <v>0</v>
      </c>
      <c r="AR63" s="73">
        <f>'MONITOREO PLAN DE ACCION'!AR63</f>
        <v>0</v>
      </c>
      <c r="AS63" s="73">
        <f>'MONITOREO PLAN DE ACCION'!AS63</f>
        <v>0</v>
      </c>
      <c r="AT63" s="73">
        <f>'MONITOREO PLAN DE ACCION'!AT63</f>
        <v>0</v>
      </c>
      <c r="AU63" s="73">
        <f>'MONITOREO PLAN DE ACCION'!AU63</f>
        <v>0</v>
      </c>
      <c r="AV63" s="73">
        <f>'MONITOREO PLAN DE ACCION'!AV63</f>
        <v>0</v>
      </c>
      <c r="AW63" s="73">
        <f>'MONITOREO PLAN DE ACCION'!AW63</f>
        <v>0</v>
      </c>
      <c r="AX63" s="73">
        <f>'MONITOREO PLAN DE ACCION'!AX63</f>
        <v>0</v>
      </c>
      <c r="AY63" s="73">
        <f>'MONITOREO PLAN DE ACCION'!AY63</f>
        <v>0</v>
      </c>
      <c r="AZ63" s="73">
        <f>'MONITOREO PLAN DE ACCION'!AZ63</f>
        <v>0</v>
      </c>
      <c r="BA63" s="73">
        <f>'MONITOREO PLAN DE ACCION'!BA63</f>
        <v>0</v>
      </c>
      <c r="BB63" s="73">
        <f>'MONITOREO PLAN DE ACCION'!BB63</f>
        <v>0</v>
      </c>
      <c r="BC63" s="73">
        <f>'MONITOREO PLAN DE ACCION'!BC63</f>
        <v>0</v>
      </c>
      <c r="BD63" s="73">
        <f>'MONITOREO PLAN DE ACCION'!BD63</f>
        <v>0</v>
      </c>
      <c r="BE63" s="80">
        <f t="shared" si="0"/>
        <v>0</v>
      </c>
      <c r="BF63" s="80">
        <f t="shared" si="1"/>
        <v>0</v>
      </c>
      <c r="BG63" s="80" t="str">
        <f t="shared" si="2"/>
        <v>SIN AVANCE</v>
      </c>
      <c r="BH63" s="81">
        <f t="shared" si="3"/>
        <v>281</v>
      </c>
      <c r="BI63" s="81" t="str">
        <f t="shared" si="4"/>
        <v>CON TIEMPO</v>
      </c>
      <c r="BJ63" s="88"/>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row>
    <row r="64" spans="1:136" customFormat="1" ht="90" customHeight="1" thickBot="1" x14ac:dyDescent="0.35">
      <c r="A64" s="45">
        <v>52</v>
      </c>
      <c r="B64" s="45" t="s">
        <v>103</v>
      </c>
      <c r="C64" s="54" t="s">
        <v>232</v>
      </c>
      <c r="D64" s="54" t="s">
        <v>233</v>
      </c>
      <c r="E64" s="54" t="s">
        <v>234</v>
      </c>
      <c r="F64" s="54" t="s">
        <v>235</v>
      </c>
      <c r="G64" s="35" t="s">
        <v>325</v>
      </c>
      <c r="H64" s="55" t="s">
        <v>326</v>
      </c>
      <c r="I64" s="35" t="s">
        <v>327</v>
      </c>
      <c r="J64" s="35" t="s">
        <v>328</v>
      </c>
      <c r="K64" s="35"/>
      <c r="L64" s="35" t="s">
        <v>80</v>
      </c>
      <c r="M64" s="35" t="s">
        <v>80</v>
      </c>
      <c r="N64" s="35" t="s">
        <v>320</v>
      </c>
      <c r="O64" s="44">
        <v>45658</v>
      </c>
      <c r="P64" s="44">
        <v>46022</v>
      </c>
      <c r="Q64" s="44" t="s">
        <v>241</v>
      </c>
      <c r="R64" s="44" t="s">
        <v>242</v>
      </c>
      <c r="S64" s="44" t="s">
        <v>243</v>
      </c>
      <c r="T64" s="44" t="s">
        <v>244</v>
      </c>
      <c r="U64" s="35" t="s">
        <v>245</v>
      </c>
      <c r="V64" s="35" t="s">
        <v>145</v>
      </c>
      <c r="W64" s="35" t="s">
        <v>145</v>
      </c>
      <c r="X64" s="35"/>
      <c r="Y64" s="35" t="s">
        <v>145</v>
      </c>
      <c r="Z64" s="35" t="s">
        <v>145</v>
      </c>
      <c r="AA64" s="75">
        <v>2.4E-2</v>
      </c>
      <c r="AB64" s="72"/>
      <c r="AC64" s="72">
        <v>0.25</v>
      </c>
      <c r="AD64" s="72">
        <v>0.25</v>
      </c>
      <c r="AE64" s="72">
        <v>0.25</v>
      </c>
      <c r="AF64" s="72">
        <v>0.25</v>
      </c>
      <c r="AG64" s="73">
        <f>'MONITOREO PLAN DE ACCION'!AG64</f>
        <v>0</v>
      </c>
      <c r="AH64" s="73">
        <f>'MONITOREO PLAN DE ACCION'!AH64</f>
        <v>0</v>
      </c>
      <c r="AI64" s="73">
        <f>'MONITOREO PLAN DE ACCION'!AI64</f>
        <v>0</v>
      </c>
      <c r="AJ64" s="73">
        <f>'MONITOREO PLAN DE ACCION'!AJ64</f>
        <v>0</v>
      </c>
      <c r="AK64" s="73">
        <f>'MONITOREO PLAN DE ACCION'!AK64</f>
        <v>0</v>
      </c>
      <c r="AL64" s="73">
        <f>'MONITOREO PLAN DE ACCION'!AL64</f>
        <v>0</v>
      </c>
      <c r="AM64" s="73">
        <f>'MONITOREO PLAN DE ACCION'!AM64</f>
        <v>0</v>
      </c>
      <c r="AN64" s="73">
        <f>'MONITOREO PLAN DE ACCION'!AN64</f>
        <v>0</v>
      </c>
      <c r="AO64" s="73">
        <f>'MONITOREO PLAN DE ACCION'!AO64</f>
        <v>0</v>
      </c>
      <c r="AP64" s="73">
        <f>'MONITOREO PLAN DE ACCION'!AP64</f>
        <v>0</v>
      </c>
      <c r="AQ64" s="73">
        <f>'MONITOREO PLAN DE ACCION'!AQ64</f>
        <v>0</v>
      </c>
      <c r="AR64" s="73">
        <f>'MONITOREO PLAN DE ACCION'!AR64</f>
        <v>0</v>
      </c>
      <c r="AS64" s="73">
        <f>'MONITOREO PLAN DE ACCION'!AS64</f>
        <v>0</v>
      </c>
      <c r="AT64" s="73">
        <f>'MONITOREO PLAN DE ACCION'!AT64</f>
        <v>0</v>
      </c>
      <c r="AU64" s="73">
        <f>'MONITOREO PLAN DE ACCION'!AU64</f>
        <v>0</v>
      </c>
      <c r="AV64" s="73">
        <f>'MONITOREO PLAN DE ACCION'!AV64</f>
        <v>0</v>
      </c>
      <c r="AW64" s="73">
        <f>'MONITOREO PLAN DE ACCION'!AW64</f>
        <v>0</v>
      </c>
      <c r="AX64" s="73">
        <f>'MONITOREO PLAN DE ACCION'!AX64</f>
        <v>0</v>
      </c>
      <c r="AY64" s="73">
        <f>'MONITOREO PLAN DE ACCION'!AY64</f>
        <v>0</v>
      </c>
      <c r="AZ64" s="73">
        <f>'MONITOREO PLAN DE ACCION'!AZ64</f>
        <v>0</v>
      </c>
      <c r="BA64" s="73">
        <f>'MONITOREO PLAN DE ACCION'!BA64</f>
        <v>0</v>
      </c>
      <c r="BB64" s="73">
        <f>'MONITOREO PLAN DE ACCION'!BB64</f>
        <v>0</v>
      </c>
      <c r="BC64" s="73">
        <f>'MONITOREO PLAN DE ACCION'!BC64</f>
        <v>0</v>
      </c>
      <c r="BD64" s="73">
        <f>'MONITOREO PLAN DE ACCION'!BD64</f>
        <v>0</v>
      </c>
      <c r="BE64" s="80">
        <f t="shared" si="0"/>
        <v>0</v>
      </c>
      <c r="BF64" s="80">
        <f t="shared" si="1"/>
        <v>0</v>
      </c>
      <c r="BG64" s="80" t="str">
        <f t="shared" si="2"/>
        <v>SIN AVANCE</v>
      </c>
      <c r="BH64" s="81">
        <f t="shared" si="3"/>
        <v>281</v>
      </c>
      <c r="BI64" s="81" t="str">
        <f t="shared" si="4"/>
        <v>CON TIEMPO</v>
      </c>
      <c r="BJ64" s="88"/>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row>
    <row r="65" spans="1:137" customFormat="1" ht="90" customHeight="1" thickBot="1" x14ac:dyDescent="0.35">
      <c r="A65" s="45">
        <v>53</v>
      </c>
      <c r="B65" s="45" t="s">
        <v>103</v>
      </c>
      <c r="C65" s="54" t="s">
        <v>232</v>
      </c>
      <c r="D65" s="54" t="s">
        <v>233</v>
      </c>
      <c r="E65" s="54" t="s">
        <v>234</v>
      </c>
      <c r="F65" s="54" t="s">
        <v>235</v>
      </c>
      <c r="G65" s="35" t="s">
        <v>329</v>
      </c>
      <c r="H65" s="55" t="s">
        <v>330</v>
      </c>
      <c r="I65" s="73" t="s">
        <v>331</v>
      </c>
      <c r="J65" s="35" t="s">
        <v>332</v>
      </c>
      <c r="K65" s="35"/>
      <c r="L65" s="35" t="s">
        <v>80</v>
      </c>
      <c r="M65" s="35" t="s">
        <v>80</v>
      </c>
      <c r="N65" s="35" t="s">
        <v>320</v>
      </c>
      <c r="O65" s="44">
        <v>45658</v>
      </c>
      <c r="P65" s="44">
        <v>46022</v>
      </c>
      <c r="Q65" s="44" t="s">
        <v>241</v>
      </c>
      <c r="R65" s="44" t="s">
        <v>242</v>
      </c>
      <c r="S65" s="44" t="s">
        <v>243</v>
      </c>
      <c r="T65" s="44" t="s">
        <v>244</v>
      </c>
      <c r="U65" s="35" t="s">
        <v>245</v>
      </c>
      <c r="V65" s="35" t="s">
        <v>145</v>
      </c>
      <c r="W65" s="35" t="s">
        <v>145</v>
      </c>
      <c r="X65" s="35"/>
      <c r="Y65" s="35" t="s">
        <v>145</v>
      </c>
      <c r="Z65" s="35" t="s">
        <v>145</v>
      </c>
      <c r="AA65" s="75">
        <v>2.4E-2</v>
      </c>
      <c r="AB65" s="72"/>
      <c r="AC65" s="72">
        <v>0.25</v>
      </c>
      <c r="AD65" s="47">
        <v>0.25</v>
      </c>
      <c r="AE65" s="47">
        <v>0.25</v>
      </c>
      <c r="AF65" s="72">
        <v>0.25</v>
      </c>
      <c r="AG65" s="73">
        <f>'MONITOREO PLAN DE ACCION'!AG65</f>
        <v>0</v>
      </c>
      <c r="AH65" s="73">
        <f>'MONITOREO PLAN DE ACCION'!AH65</f>
        <v>0</v>
      </c>
      <c r="AI65" s="73">
        <f>'MONITOREO PLAN DE ACCION'!AI65</f>
        <v>0</v>
      </c>
      <c r="AJ65" s="73">
        <f>'MONITOREO PLAN DE ACCION'!AJ65</f>
        <v>0</v>
      </c>
      <c r="AK65" s="73">
        <f>'MONITOREO PLAN DE ACCION'!AK65</f>
        <v>0</v>
      </c>
      <c r="AL65" s="73">
        <f>'MONITOREO PLAN DE ACCION'!AL65</f>
        <v>0</v>
      </c>
      <c r="AM65" s="73">
        <f>'MONITOREO PLAN DE ACCION'!AM65</f>
        <v>0</v>
      </c>
      <c r="AN65" s="73">
        <f>'MONITOREO PLAN DE ACCION'!AN65</f>
        <v>0</v>
      </c>
      <c r="AO65" s="73">
        <f>'MONITOREO PLAN DE ACCION'!AO65</f>
        <v>0</v>
      </c>
      <c r="AP65" s="73">
        <f>'MONITOREO PLAN DE ACCION'!AP65</f>
        <v>0</v>
      </c>
      <c r="AQ65" s="73">
        <f>'MONITOREO PLAN DE ACCION'!AQ65</f>
        <v>0</v>
      </c>
      <c r="AR65" s="73">
        <f>'MONITOREO PLAN DE ACCION'!AR65</f>
        <v>0</v>
      </c>
      <c r="AS65" s="73">
        <f>'MONITOREO PLAN DE ACCION'!AS65</f>
        <v>0</v>
      </c>
      <c r="AT65" s="73">
        <f>'MONITOREO PLAN DE ACCION'!AT65</f>
        <v>0</v>
      </c>
      <c r="AU65" s="73">
        <f>'MONITOREO PLAN DE ACCION'!AU65</f>
        <v>0</v>
      </c>
      <c r="AV65" s="73">
        <f>'MONITOREO PLAN DE ACCION'!AV65</f>
        <v>0</v>
      </c>
      <c r="AW65" s="73">
        <f>'MONITOREO PLAN DE ACCION'!AW65</f>
        <v>0</v>
      </c>
      <c r="AX65" s="73">
        <f>'MONITOREO PLAN DE ACCION'!AX65</f>
        <v>0</v>
      </c>
      <c r="AY65" s="73">
        <f>'MONITOREO PLAN DE ACCION'!AY65</f>
        <v>0</v>
      </c>
      <c r="AZ65" s="73">
        <f>'MONITOREO PLAN DE ACCION'!AZ65</f>
        <v>0</v>
      </c>
      <c r="BA65" s="73">
        <f>'MONITOREO PLAN DE ACCION'!BA65</f>
        <v>0</v>
      </c>
      <c r="BB65" s="73">
        <f>'MONITOREO PLAN DE ACCION'!BB65</f>
        <v>0</v>
      </c>
      <c r="BC65" s="73">
        <f>'MONITOREO PLAN DE ACCION'!BC65</f>
        <v>0</v>
      </c>
      <c r="BD65" s="73">
        <f>'MONITOREO PLAN DE ACCION'!BD65</f>
        <v>0</v>
      </c>
      <c r="BE65" s="80">
        <f t="shared" si="0"/>
        <v>0</v>
      </c>
      <c r="BF65" s="80">
        <f t="shared" si="1"/>
        <v>0</v>
      </c>
      <c r="BG65" s="80" t="str">
        <f t="shared" si="2"/>
        <v>SIN AVANCE</v>
      </c>
      <c r="BH65" s="81">
        <f t="shared" si="3"/>
        <v>281</v>
      </c>
      <c r="BI65" s="81" t="str">
        <f t="shared" si="4"/>
        <v>CON TIEMPO</v>
      </c>
      <c r="BJ65" s="88"/>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row>
    <row r="66" spans="1:137" customFormat="1" ht="90" customHeight="1" thickBot="1" x14ac:dyDescent="0.35">
      <c r="A66" s="45">
        <v>54</v>
      </c>
      <c r="B66" s="45" t="s">
        <v>103</v>
      </c>
      <c r="C66" s="54" t="s">
        <v>232</v>
      </c>
      <c r="D66" s="54" t="s">
        <v>233</v>
      </c>
      <c r="E66" s="54" t="s">
        <v>234</v>
      </c>
      <c r="F66" s="54" t="s">
        <v>235</v>
      </c>
      <c r="G66" s="35" t="s">
        <v>333</v>
      </c>
      <c r="H66" s="55" t="s">
        <v>334</v>
      </c>
      <c r="I66" s="35" t="s">
        <v>248</v>
      </c>
      <c r="J66" s="35" t="s">
        <v>249</v>
      </c>
      <c r="K66" s="35"/>
      <c r="L66" s="35" t="s">
        <v>80</v>
      </c>
      <c r="M66" s="35" t="s">
        <v>80</v>
      </c>
      <c r="N66" s="35" t="s">
        <v>320</v>
      </c>
      <c r="O66" s="44">
        <v>45748</v>
      </c>
      <c r="P66" s="44">
        <v>45930</v>
      </c>
      <c r="Q66" s="44" t="s">
        <v>241</v>
      </c>
      <c r="R66" s="44" t="s">
        <v>242</v>
      </c>
      <c r="S66" s="44" t="s">
        <v>243</v>
      </c>
      <c r="T66" s="44" t="s">
        <v>244</v>
      </c>
      <c r="U66" s="35" t="s">
        <v>245</v>
      </c>
      <c r="V66" s="35" t="s">
        <v>145</v>
      </c>
      <c r="W66" s="35" t="s">
        <v>145</v>
      </c>
      <c r="X66" s="35"/>
      <c r="Y66" s="35" t="s">
        <v>145</v>
      </c>
      <c r="Z66" s="35" t="s">
        <v>145</v>
      </c>
      <c r="AA66" s="75">
        <v>2.4E-2</v>
      </c>
      <c r="AB66" s="72"/>
      <c r="AC66" s="72">
        <v>0</v>
      </c>
      <c r="AD66" s="72">
        <v>0.5</v>
      </c>
      <c r="AE66" s="72">
        <v>0.5</v>
      </c>
      <c r="AF66" s="72">
        <v>0</v>
      </c>
      <c r="AG66" s="73">
        <f>'MONITOREO PLAN DE ACCION'!AG66</f>
        <v>0</v>
      </c>
      <c r="AH66" s="73">
        <f>'MONITOREO PLAN DE ACCION'!AH66</f>
        <v>0</v>
      </c>
      <c r="AI66" s="73">
        <f>'MONITOREO PLAN DE ACCION'!AI66</f>
        <v>0</v>
      </c>
      <c r="AJ66" s="73">
        <f>'MONITOREO PLAN DE ACCION'!AJ66</f>
        <v>0</v>
      </c>
      <c r="AK66" s="73">
        <f>'MONITOREO PLAN DE ACCION'!AK66</f>
        <v>0</v>
      </c>
      <c r="AL66" s="73">
        <f>'MONITOREO PLAN DE ACCION'!AL66</f>
        <v>0</v>
      </c>
      <c r="AM66" s="73">
        <f>'MONITOREO PLAN DE ACCION'!AM66</f>
        <v>0</v>
      </c>
      <c r="AN66" s="73">
        <f>'MONITOREO PLAN DE ACCION'!AN66</f>
        <v>0</v>
      </c>
      <c r="AO66" s="73">
        <f>'MONITOREO PLAN DE ACCION'!AO66</f>
        <v>0</v>
      </c>
      <c r="AP66" s="73">
        <f>'MONITOREO PLAN DE ACCION'!AP66</f>
        <v>0</v>
      </c>
      <c r="AQ66" s="73">
        <f>'MONITOREO PLAN DE ACCION'!AQ66</f>
        <v>0</v>
      </c>
      <c r="AR66" s="73">
        <f>'MONITOREO PLAN DE ACCION'!AR66</f>
        <v>0</v>
      </c>
      <c r="AS66" s="73">
        <f>'MONITOREO PLAN DE ACCION'!AS66</f>
        <v>0</v>
      </c>
      <c r="AT66" s="73">
        <f>'MONITOREO PLAN DE ACCION'!AT66</f>
        <v>0</v>
      </c>
      <c r="AU66" s="73">
        <f>'MONITOREO PLAN DE ACCION'!AU66</f>
        <v>0</v>
      </c>
      <c r="AV66" s="73">
        <f>'MONITOREO PLAN DE ACCION'!AV66</f>
        <v>0</v>
      </c>
      <c r="AW66" s="73">
        <f>'MONITOREO PLAN DE ACCION'!AW66</f>
        <v>0</v>
      </c>
      <c r="AX66" s="73">
        <f>'MONITOREO PLAN DE ACCION'!AX66</f>
        <v>0</v>
      </c>
      <c r="AY66" s="73">
        <f>'MONITOREO PLAN DE ACCION'!AY66</f>
        <v>0</v>
      </c>
      <c r="AZ66" s="73">
        <f>'MONITOREO PLAN DE ACCION'!AZ66</f>
        <v>0</v>
      </c>
      <c r="BA66" s="73">
        <f>'MONITOREO PLAN DE ACCION'!BA66</f>
        <v>0</v>
      </c>
      <c r="BB66" s="73">
        <f>'MONITOREO PLAN DE ACCION'!BB66</f>
        <v>0</v>
      </c>
      <c r="BC66" s="73">
        <f>'MONITOREO PLAN DE ACCION'!BC66</f>
        <v>0</v>
      </c>
      <c r="BD66" s="73">
        <f>'MONITOREO PLAN DE ACCION'!BD66</f>
        <v>0</v>
      </c>
      <c r="BE66" s="80">
        <f t="shared" si="0"/>
        <v>0</v>
      </c>
      <c r="BF66" s="80">
        <f t="shared" si="1"/>
        <v>0</v>
      </c>
      <c r="BG66" s="80" t="str">
        <f t="shared" si="2"/>
        <v>SIN AVANCE</v>
      </c>
      <c r="BH66" s="81">
        <f t="shared" si="3"/>
        <v>189</v>
      </c>
      <c r="BI66" s="81" t="str">
        <f t="shared" si="4"/>
        <v>CON TIEMPO</v>
      </c>
      <c r="BJ66" s="88"/>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row>
    <row r="67" spans="1:137" customFormat="1" ht="90" customHeight="1" thickBot="1" x14ac:dyDescent="0.35">
      <c r="A67" s="45">
        <v>55</v>
      </c>
      <c r="B67" s="45" t="s">
        <v>103</v>
      </c>
      <c r="C67" s="54" t="s">
        <v>232</v>
      </c>
      <c r="D67" s="54" t="s">
        <v>233</v>
      </c>
      <c r="E67" s="54" t="s">
        <v>234</v>
      </c>
      <c r="F67" s="54" t="s">
        <v>235</v>
      </c>
      <c r="G67" s="35" t="s">
        <v>335</v>
      </c>
      <c r="H67" s="55" t="s">
        <v>336</v>
      </c>
      <c r="I67" s="35" t="s">
        <v>337</v>
      </c>
      <c r="J67" s="35" t="s">
        <v>338</v>
      </c>
      <c r="K67" s="35"/>
      <c r="L67" s="35" t="s">
        <v>80</v>
      </c>
      <c r="M67" s="35" t="s">
        <v>80</v>
      </c>
      <c r="N67" s="35" t="s">
        <v>339</v>
      </c>
      <c r="O67" s="44">
        <v>45658</v>
      </c>
      <c r="P67" s="44">
        <v>46022</v>
      </c>
      <c r="Q67" s="44" t="s">
        <v>241</v>
      </c>
      <c r="R67" s="44" t="s">
        <v>242</v>
      </c>
      <c r="S67" s="44" t="s">
        <v>243</v>
      </c>
      <c r="T67" s="44" t="s">
        <v>244</v>
      </c>
      <c r="U67" s="35" t="s">
        <v>245</v>
      </c>
      <c r="V67" s="35" t="s">
        <v>145</v>
      </c>
      <c r="W67" s="35" t="s">
        <v>145</v>
      </c>
      <c r="X67" s="35"/>
      <c r="Y67" s="35" t="s">
        <v>145</v>
      </c>
      <c r="Z67" s="35" t="s">
        <v>145</v>
      </c>
      <c r="AA67" s="75">
        <v>2.4E-2</v>
      </c>
      <c r="AB67" s="72"/>
      <c r="AC67" s="72">
        <v>0.25</v>
      </c>
      <c r="AD67" s="72">
        <v>0.25</v>
      </c>
      <c r="AE67" s="72">
        <v>0.25</v>
      </c>
      <c r="AF67" s="72">
        <v>0.25</v>
      </c>
      <c r="AG67" s="73">
        <f>'MONITOREO PLAN DE ACCION'!AG67</f>
        <v>0</v>
      </c>
      <c r="AH67" s="73">
        <f>'MONITOREO PLAN DE ACCION'!AH67</f>
        <v>0</v>
      </c>
      <c r="AI67" s="73">
        <f>'MONITOREO PLAN DE ACCION'!AI67</f>
        <v>0</v>
      </c>
      <c r="AJ67" s="73">
        <f>'MONITOREO PLAN DE ACCION'!AJ67</f>
        <v>0</v>
      </c>
      <c r="AK67" s="73">
        <f>'MONITOREO PLAN DE ACCION'!AK67</f>
        <v>0</v>
      </c>
      <c r="AL67" s="73">
        <f>'MONITOREO PLAN DE ACCION'!AL67</f>
        <v>0</v>
      </c>
      <c r="AM67" s="73">
        <f>'MONITOREO PLAN DE ACCION'!AM67</f>
        <v>0</v>
      </c>
      <c r="AN67" s="73">
        <f>'MONITOREO PLAN DE ACCION'!AN67</f>
        <v>0</v>
      </c>
      <c r="AO67" s="73">
        <f>'MONITOREO PLAN DE ACCION'!AO67</f>
        <v>0</v>
      </c>
      <c r="AP67" s="73">
        <f>'MONITOREO PLAN DE ACCION'!AP67</f>
        <v>0</v>
      </c>
      <c r="AQ67" s="73">
        <f>'MONITOREO PLAN DE ACCION'!AQ67</f>
        <v>0</v>
      </c>
      <c r="AR67" s="73">
        <f>'MONITOREO PLAN DE ACCION'!AR67</f>
        <v>0</v>
      </c>
      <c r="AS67" s="73">
        <f>'MONITOREO PLAN DE ACCION'!AS67</f>
        <v>0</v>
      </c>
      <c r="AT67" s="73">
        <f>'MONITOREO PLAN DE ACCION'!AT67</f>
        <v>0</v>
      </c>
      <c r="AU67" s="73">
        <f>'MONITOREO PLAN DE ACCION'!AU67</f>
        <v>0</v>
      </c>
      <c r="AV67" s="73">
        <f>'MONITOREO PLAN DE ACCION'!AV67</f>
        <v>0</v>
      </c>
      <c r="AW67" s="73">
        <f>'MONITOREO PLAN DE ACCION'!AW67</f>
        <v>0</v>
      </c>
      <c r="AX67" s="73">
        <f>'MONITOREO PLAN DE ACCION'!AX67</f>
        <v>0</v>
      </c>
      <c r="AY67" s="73">
        <f>'MONITOREO PLAN DE ACCION'!AY67</f>
        <v>0</v>
      </c>
      <c r="AZ67" s="73">
        <f>'MONITOREO PLAN DE ACCION'!AZ67</f>
        <v>0</v>
      </c>
      <c r="BA67" s="73">
        <f>'MONITOREO PLAN DE ACCION'!BA67</f>
        <v>0</v>
      </c>
      <c r="BB67" s="73">
        <f>'MONITOREO PLAN DE ACCION'!BB67</f>
        <v>0</v>
      </c>
      <c r="BC67" s="73">
        <f>'MONITOREO PLAN DE ACCION'!BC67</f>
        <v>0</v>
      </c>
      <c r="BD67" s="73">
        <f>'MONITOREO PLAN DE ACCION'!BD67</f>
        <v>0</v>
      </c>
      <c r="BE67" s="80">
        <f t="shared" si="0"/>
        <v>0</v>
      </c>
      <c r="BF67" s="80">
        <f t="shared" si="1"/>
        <v>0</v>
      </c>
      <c r="BG67" s="80" t="str">
        <f t="shared" si="2"/>
        <v>SIN AVANCE</v>
      </c>
      <c r="BH67" s="81">
        <f t="shared" si="3"/>
        <v>281</v>
      </c>
      <c r="BI67" s="81" t="str">
        <f t="shared" si="4"/>
        <v>CON TIEMPO</v>
      </c>
      <c r="BJ67" s="88"/>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row>
    <row r="68" spans="1:137" customFormat="1" ht="54.75" customHeight="1" thickBot="1" x14ac:dyDescent="0.35">
      <c r="A68" s="45">
        <v>56</v>
      </c>
      <c r="B68" s="45" t="s">
        <v>103</v>
      </c>
      <c r="C68" s="54" t="s">
        <v>232</v>
      </c>
      <c r="D68" s="54" t="s">
        <v>233</v>
      </c>
      <c r="E68" s="54" t="s">
        <v>234</v>
      </c>
      <c r="F68" s="54" t="s">
        <v>235</v>
      </c>
      <c r="G68" s="35" t="s">
        <v>340</v>
      </c>
      <c r="H68" s="55" t="s">
        <v>341</v>
      </c>
      <c r="I68" s="35" t="s">
        <v>287</v>
      </c>
      <c r="J68" s="35" t="s">
        <v>288</v>
      </c>
      <c r="K68" s="35"/>
      <c r="L68" s="35" t="s">
        <v>80</v>
      </c>
      <c r="M68" s="35" t="s">
        <v>80</v>
      </c>
      <c r="N68" s="35" t="s">
        <v>339</v>
      </c>
      <c r="O68" s="44">
        <v>45748</v>
      </c>
      <c r="P68" s="44">
        <v>46022</v>
      </c>
      <c r="Q68" s="44" t="s">
        <v>241</v>
      </c>
      <c r="R68" s="44" t="s">
        <v>242</v>
      </c>
      <c r="S68" s="44" t="s">
        <v>243</v>
      </c>
      <c r="T68" s="44" t="s">
        <v>244</v>
      </c>
      <c r="U68" s="35" t="s">
        <v>245</v>
      </c>
      <c r="V68" s="35" t="s">
        <v>145</v>
      </c>
      <c r="W68" s="35" t="s">
        <v>145</v>
      </c>
      <c r="X68" s="35" t="s">
        <v>145</v>
      </c>
      <c r="Y68" s="35"/>
      <c r="Z68" s="35" t="s">
        <v>145</v>
      </c>
      <c r="AA68" s="75">
        <v>2.4E-2</v>
      </c>
      <c r="AB68" s="72"/>
      <c r="AC68" s="72">
        <v>0</v>
      </c>
      <c r="AD68" s="72">
        <v>0.33</v>
      </c>
      <c r="AE68" s="72">
        <v>0.33</v>
      </c>
      <c r="AF68" s="72">
        <v>0.34</v>
      </c>
      <c r="AG68" s="73">
        <f>'MONITOREO PLAN DE ACCION'!AG68</f>
        <v>0</v>
      </c>
      <c r="AH68" s="73">
        <f>'MONITOREO PLAN DE ACCION'!AH68</f>
        <v>0</v>
      </c>
      <c r="AI68" s="73">
        <f>'MONITOREO PLAN DE ACCION'!AI68</f>
        <v>0</v>
      </c>
      <c r="AJ68" s="73">
        <f>'MONITOREO PLAN DE ACCION'!AJ68</f>
        <v>0</v>
      </c>
      <c r="AK68" s="73">
        <f>'MONITOREO PLAN DE ACCION'!AK68</f>
        <v>0</v>
      </c>
      <c r="AL68" s="73">
        <f>'MONITOREO PLAN DE ACCION'!AL68</f>
        <v>0</v>
      </c>
      <c r="AM68" s="73">
        <f>'MONITOREO PLAN DE ACCION'!AM68</f>
        <v>0</v>
      </c>
      <c r="AN68" s="73">
        <f>'MONITOREO PLAN DE ACCION'!AN68</f>
        <v>0</v>
      </c>
      <c r="AO68" s="73">
        <f>'MONITOREO PLAN DE ACCION'!AO68</f>
        <v>0</v>
      </c>
      <c r="AP68" s="73">
        <f>'MONITOREO PLAN DE ACCION'!AP68</f>
        <v>0</v>
      </c>
      <c r="AQ68" s="73">
        <f>'MONITOREO PLAN DE ACCION'!AQ68</f>
        <v>0</v>
      </c>
      <c r="AR68" s="73">
        <f>'MONITOREO PLAN DE ACCION'!AR68</f>
        <v>0</v>
      </c>
      <c r="AS68" s="73">
        <f>'MONITOREO PLAN DE ACCION'!AS68</f>
        <v>0</v>
      </c>
      <c r="AT68" s="73">
        <f>'MONITOREO PLAN DE ACCION'!AT68</f>
        <v>0</v>
      </c>
      <c r="AU68" s="73">
        <f>'MONITOREO PLAN DE ACCION'!AU68</f>
        <v>0</v>
      </c>
      <c r="AV68" s="73">
        <f>'MONITOREO PLAN DE ACCION'!AV68</f>
        <v>0</v>
      </c>
      <c r="AW68" s="73">
        <f>'MONITOREO PLAN DE ACCION'!AW68</f>
        <v>0</v>
      </c>
      <c r="AX68" s="73">
        <f>'MONITOREO PLAN DE ACCION'!AX68</f>
        <v>0</v>
      </c>
      <c r="AY68" s="73">
        <f>'MONITOREO PLAN DE ACCION'!AY68</f>
        <v>0</v>
      </c>
      <c r="AZ68" s="73">
        <f>'MONITOREO PLAN DE ACCION'!AZ68</f>
        <v>0</v>
      </c>
      <c r="BA68" s="73">
        <f>'MONITOREO PLAN DE ACCION'!BA68</f>
        <v>0</v>
      </c>
      <c r="BB68" s="73">
        <f>'MONITOREO PLAN DE ACCION'!BB68</f>
        <v>0</v>
      </c>
      <c r="BC68" s="73">
        <f>'MONITOREO PLAN DE ACCION'!BC68</f>
        <v>0</v>
      </c>
      <c r="BD68" s="73">
        <f>'MONITOREO PLAN DE ACCION'!BD68</f>
        <v>0</v>
      </c>
      <c r="BE68" s="80">
        <f t="shared" si="0"/>
        <v>0</v>
      </c>
      <c r="BF68" s="80">
        <f t="shared" si="1"/>
        <v>0</v>
      </c>
      <c r="BG68" s="80" t="str">
        <f t="shared" si="2"/>
        <v>SIN AVANCE</v>
      </c>
      <c r="BH68" s="81">
        <f t="shared" si="3"/>
        <v>281</v>
      </c>
      <c r="BI68" s="81" t="str">
        <f t="shared" si="4"/>
        <v>CON TIEMPO</v>
      </c>
      <c r="BJ68" s="88"/>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row>
    <row r="69" spans="1:137" customFormat="1" ht="95.25" customHeight="1" thickBot="1" x14ac:dyDescent="0.35">
      <c r="A69" s="45">
        <v>57</v>
      </c>
      <c r="B69" s="45" t="s">
        <v>103</v>
      </c>
      <c r="C69" s="54" t="s">
        <v>232</v>
      </c>
      <c r="D69" s="54" t="s">
        <v>233</v>
      </c>
      <c r="E69" s="54" t="s">
        <v>234</v>
      </c>
      <c r="F69" s="54" t="s">
        <v>235</v>
      </c>
      <c r="G69" s="35" t="s">
        <v>342</v>
      </c>
      <c r="H69" s="55" t="s">
        <v>343</v>
      </c>
      <c r="I69" s="35" t="s">
        <v>344</v>
      </c>
      <c r="J69" s="35" t="s">
        <v>338</v>
      </c>
      <c r="K69" s="35"/>
      <c r="L69" s="35" t="s">
        <v>80</v>
      </c>
      <c r="M69" s="35" t="s">
        <v>80</v>
      </c>
      <c r="N69" s="35" t="s">
        <v>339</v>
      </c>
      <c r="O69" s="44">
        <v>45809</v>
      </c>
      <c r="P69" s="44">
        <v>46022</v>
      </c>
      <c r="Q69" s="44" t="s">
        <v>241</v>
      </c>
      <c r="R69" s="44" t="s">
        <v>242</v>
      </c>
      <c r="S69" s="44" t="s">
        <v>243</v>
      </c>
      <c r="T69" s="44" t="s">
        <v>244</v>
      </c>
      <c r="U69" s="35" t="s">
        <v>245</v>
      </c>
      <c r="V69" s="35" t="s">
        <v>145</v>
      </c>
      <c r="W69" s="35" t="s">
        <v>145</v>
      </c>
      <c r="X69" s="35"/>
      <c r="Y69" s="35" t="s">
        <v>145</v>
      </c>
      <c r="Z69" s="35" t="s">
        <v>145</v>
      </c>
      <c r="AA69" s="75">
        <v>2.4E-2</v>
      </c>
      <c r="AB69" s="72"/>
      <c r="AC69" s="72">
        <v>0</v>
      </c>
      <c r="AD69" s="72">
        <v>0.33</v>
      </c>
      <c r="AE69" s="72">
        <v>0.33</v>
      </c>
      <c r="AF69" s="72">
        <v>0.34</v>
      </c>
      <c r="AG69" s="73">
        <f>'MONITOREO PLAN DE ACCION'!AG69</f>
        <v>0</v>
      </c>
      <c r="AH69" s="73">
        <f>'MONITOREO PLAN DE ACCION'!AH69</f>
        <v>0</v>
      </c>
      <c r="AI69" s="73">
        <f>'MONITOREO PLAN DE ACCION'!AI69</f>
        <v>0</v>
      </c>
      <c r="AJ69" s="73">
        <f>'MONITOREO PLAN DE ACCION'!AJ69</f>
        <v>0</v>
      </c>
      <c r="AK69" s="73">
        <f>'MONITOREO PLAN DE ACCION'!AK69</f>
        <v>0</v>
      </c>
      <c r="AL69" s="73">
        <f>'MONITOREO PLAN DE ACCION'!AL69</f>
        <v>0</v>
      </c>
      <c r="AM69" s="73">
        <f>'MONITOREO PLAN DE ACCION'!AM69</f>
        <v>0</v>
      </c>
      <c r="AN69" s="73">
        <f>'MONITOREO PLAN DE ACCION'!AN69</f>
        <v>0</v>
      </c>
      <c r="AO69" s="73">
        <f>'MONITOREO PLAN DE ACCION'!AO69</f>
        <v>0</v>
      </c>
      <c r="AP69" s="73">
        <f>'MONITOREO PLAN DE ACCION'!AP69</f>
        <v>0</v>
      </c>
      <c r="AQ69" s="73">
        <f>'MONITOREO PLAN DE ACCION'!AQ69</f>
        <v>0</v>
      </c>
      <c r="AR69" s="73">
        <f>'MONITOREO PLAN DE ACCION'!AR69</f>
        <v>0</v>
      </c>
      <c r="AS69" s="73">
        <f>'MONITOREO PLAN DE ACCION'!AS69</f>
        <v>0</v>
      </c>
      <c r="AT69" s="73">
        <f>'MONITOREO PLAN DE ACCION'!AT69</f>
        <v>0</v>
      </c>
      <c r="AU69" s="73">
        <f>'MONITOREO PLAN DE ACCION'!AU69</f>
        <v>0</v>
      </c>
      <c r="AV69" s="73">
        <f>'MONITOREO PLAN DE ACCION'!AV69</f>
        <v>0</v>
      </c>
      <c r="AW69" s="73">
        <f>'MONITOREO PLAN DE ACCION'!AW69</f>
        <v>0</v>
      </c>
      <c r="AX69" s="73">
        <f>'MONITOREO PLAN DE ACCION'!AX69</f>
        <v>0</v>
      </c>
      <c r="AY69" s="73">
        <f>'MONITOREO PLAN DE ACCION'!AY69</f>
        <v>0</v>
      </c>
      <c r="AZ69" s="73">
        <f>'MONITOREO PLAN DE ACCION'!AZ69</f>
        <v>0</v>
      </c>
      <c r="BA69" s="73">
        <f>'MONITOREO PLAN DE ACCION'!BA69</f>
        <v>0</v>
      </c>
      <c r="BB69" s="73">
        <f>'MONITOREO PLAN DE ACCION'!BB69</f>
        <v>0</v>
      </c>
      <c r="BC69" s="73">
        <f>'MONITOREO PLAN DE ACCION'!BC69</f>
        <v>0</v>
      </c>
      <c r="BD69" s="73">
        <f>'MONITOREO PLAN DE ACCION'!BD69</f>
        <v>0</v>
      </c>
      <c r="BE69" s="80">
        <f t="shared" si="0"/>
        <v>0</v>
      </c>
      <c r="BF69" s="80">
        <f t="shared" si="1"/>
        <v>0</v>
      </c>
      <c r="BG69" s="80" t="str">
        <f t="shared" si="2"/>
        <v>SIN AVANCE</v>
      </c>
      <c r="BH69" s="81">
        <f t="shared" si="3"/>
        <v>281</v>
      </c>
      <c r="BI69" s="81" t="str">
        <f t="shared" si="4"/>
        <v>CON TIEMPO</v>
      </c>
      <c r="BJ69" s="88"/>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row>
    <row r="70" spans="1:137" customFormat="1" ht="104.25" customHeight="1" thickBot="1" x14ac:dyDescent="0.35">
      <c r="A70" s="45">
        <v>58</v>
      </c>
      <c r="B70" s="45" t="s">
        <v>103</v>
      </c>
      <c r="C70" s="54" t="s">
        <v>232</v>
      </c>
      <c r="D70" s="54" t="s">
        <v>233</v>
      </c>
      <c r="E70" s="54" t="s">
        <v>234</v>
      </c>
      <c r="F70" s="54" t="s">
        <v>235</v>
      </c>
      <c r="G70" s="35" t="s">
        <v>345</v>
      </c>
      <c r="H70" s="55" t="s">
        <v>346</v>
      </c>
      <c r="I70" s="35" t="s">
        <v>287</v>
      </c>
      <c r="J70" s="35" t="s">
        <v>288</v>
      </c>
      <c r="K70" s="35"/>
      <c r="L70" s="35" t="s">
        <v>80</v>
      </c>
      <c r="M70" s="35" t="s">
        <v>80</v>
      </c>
      <c r="N70" s="35" t="s">
        <v>339</v>
      </c>
      <c r="O70" s="44">
        <v>45748</v>
      </c>
      <c r="P70" s="44">
        <v>46022</v>
      </c>
      <c r="Q70" s="44" t="s">
        <v>241</v>
      </c>
      <c r="R70" s="44" t="s">
        <v>242</v>
      </c>
      <c r="S70" s="44" t="s">
        <v>243</v>
      </c>
      <c r="T70" s="44" t="s">
        <v>244</v>
      </c>
      <c r="U70" s="35" t="s">
        <v>245</v>
      </c>
      <c r="V70" s="35" t="s">
        <v>145</v>
      </c>
      <c r="W70" s="35" t="s">
        <v>145</v>
      </c>
      <c r="X70" s="35" t="s">
        <v>145</v>
      </c>
      <c r="Y70" s="35"/>
      <c r="Z70" s="35" t="s">
        <v>145</v>
      </c>
      <c r="AA70" s="75">
        <v>2.4E-2</v>
      </c>
      <c r="AB70" s="72"/>
      <c r="AC70" s="72">
        <v>0</v>
      </c>
      <c r="AD70" s="72">
        <v>0.33</v>
      </c>
      <c r="AE70" s="72">
        <v>0.33</v>
      </c>
      <c r="AF70" s="72">
        <v>0.34</v>
      </c>
      <c r="AG70" s="73">
        <f>'MONITOREO PLAN DE ACCION'!AG70</f>
        <v>0</v>
      </c>
      <c r="AH70" s="73">
        <f>'MONITOREO PLAN DE ACCION'!AH70</f>
        <v>0</v>
      </c>
      <c r="AI70" s="73">
        <f>'MONITOREO PLAN DE ACCION'!AI70</f>
        <v>0</v>
      </c>
      <c r="AJ70" s="73">
        <f>'MONITOREO PLAN DE ACCION'!AJ70</f>
        <v>0</v>
      </c>
      <c r="AK70" s="73">
        <f>'MONITOREO PLAN DE ACCION'!AK70</f>
        <v>0</v>
      </c>
      <c r="AL70" s="73">
        <f>'MONITOREO PLAN DE ACCION'!AL70</f>
        <v>0</v>
      </c>
      <c r="AM70" s="73">
        <f>'MONITOREO PLAN DE ACCION'!AM70</f>
        <v>0</v>
      </c>
      <c r="AN70" s="73">
        <f>'MONITOREO PLAN DE ACCION'!AN70</f>
        <v>0</v>
      </c>
      <c r="AO70" s="73">
        <f>'MONITOREO PLAN DE ACCION'!AO70</f>
        <v>0</v>
      </c>
      <c r="AP70" s="73">
        <f>'MONITOREO PLAN DE ACCION'!AP70</f>
        <v>0</v>
      </c>
      <c r="AQ70" s="73">
        <f>'MONITOREO PLAN DE ACCION'!AQ70</f>
        <v>0</v>
      </c>
      <c r="AR70" s="73">
        <f>'MONITOREO PLAN DE ACCION'!AR70</f>
        <v>0</v>
      </c>
      <c r="AS70" s="73">
        <f>'MONITOREO PLAN DE ACCION'!AS70</f>
        <v>0</v>
      </c>
      <c r="AT70" s="73">
        <f>'MONITOREO PLAN DE ACCION'!AT70</f>
        <v>0</v>
      </c>
      <c r="AU70" s="73">
        <f>'MONITOREO PLAN DE ACCION'!AU70</f>
        <v>0</v>
      </c>
      <c r="AV70" s="73">
        <f>'MONITOREO PLAN DE ACCION'!AV70</f>
        <v>0</v>
      </c>
      <c r="AW70" s="73">
        <f>'MONITOREO PLAN DE ACCION'!AW70</f>
        <v>0</v>
      </c>
      <c r="AX70" s="73">
        <f>'MONITOREO PLAN DE ACCION'!AX70</f>
        <v>0</v>
      </c>
      <c r="AY70" s="73">
        <f>'MONITOREO PLAN DE ACCION'!AY70</f>
        <v>0</v>
      </c>
      <c r="AZ70" s="73">
        <f>'MONITOREO PLAN DE ACCION'!AZ70</f>
        <v>0</v>
      </c>
      <c r="BA70" s="73">
        <f>'MONITOREO PLAN DE ACCION'!BA70</f>
        <v>0</v>
      </c>
      <c r="BB70" s="73">
        <f>'MONITOREO PLAN DE ACCION'!BB70</f>
        <v>0</v>
      </c>
      <c r="BC70" s="73">
        <f>'MONITOREO PLAN DE ACCION'!BC70</f>
        <v>0</v>
      </c>
      <c r="BD70" s="73">
        <f>'MONITOREO PLAN DE ACCION'!BD70</f>
        <v>0</v>
      </c>
      <c r="BE70" s="80">
        <f t="shared" si="0"/>
        <v>0</v>
      </c>
      <c r="BF70" s="80">
        <f t="shared" si="1"/>
        <v>0</v>
      </c>
      <c r="BG70" s="80" t="str">
        <f t="shared" si="2"/>
        <v>SIN AVANCE</v>
      </c>
      <c r="BH70" s="81">
        <f t="shared" si="3"/>
        <v>281</v>
      </c>
      <c r="BI70" s="81" t="str">
        <f t="shared" si="4"/>
        <v>CON TIEMPO</v>
      </c>
      <c r="BJ70" s="88"/>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row>
    <row r="71" spans="1:137" customFormat="1" ht="54.75" customHeight="1" thickBot="1" x14ac:dyDescent="0.35">
      <c r="A71" s="45">
        <v>59</v>
      </c>
      <c r="B71" s="45" t="s">
        <v>103</v>
      </c>
      <c r="C71" s="54" t="s">
        <v>232</v>
      </c>
      <c r="D71" s="54" t="s">
        <v>233</v>
      </c>
      <c r="E71" s="54" t="s">
        <v>234</v>
      </c>
      <c r="F71" s="54" t="s">
        <v>235</v>
      </c>
      <c r="G71" s="35" t="s">
        <v>347</v>
      </c>
      <c r="H71" s="55" t="s">
        <v>348</v>
      </c>
      <c r="I71" s="35" t="s">
        <v>349</v>
      </c>
      <c r="J71" s="35" t="s">
        <v>350</v>
      </c>
      <c r="K71" s="35"/>
      <c r="L71" s="35" t="s">
        <v>80</v>
      </c>
      <c r="M71" s="35" t="s">
        <v>80</v>
      </c>
      <c r="N71" s="35" t="s">
        <v>351</v>
      </c>
      <c r="O71" s="44">
        <v>45658</v>
      </c>
      <c r="P71" s="44">
        <v>45930</v>
      </c>
      <c r="Q71" s="44" t="s">
        <v>241</v>
      </c>
      <c r="R71" s="44" t="s">
        <v>242</v>
      </c>
      <c r="S71" s="44" t="s">
        <v>243</v>
      </c>
      <c r="T71" s="44" t="s">
        <v>244</v>
      </c>
      <c r="U71" s="35" t="s">
        <v>245</v>
      </c>
      <c r="V71" s="35" t="s">
        <v>145</v>
      </c>
      <c r="W71" s="35" t="s">
        <v>145</v>
      </c>
      <c r="X71" s="35" t="s">
        <v>145</v>
      </c>
      <c r="Y71" s="35"/>
      <c r="Z71" s="35" t="s">
        <v>145</v>
      </c>
      <c r="AA71" s="75">
        <v>2.4E-2</v>
      </c>
      <c r="AB71" s="72"/>
      <c r="AC71" s="72">
        <v>0.5</v>
      </c>
      <c r="AD71" s="72">
        <v>0</v>
      </c>
      <c r="AE71" s="72">
        <v>0.5</v>
      </c>
      <c r="AF71" s="72">
        <v>0</v>
      </c>
      <c r="AG71" s="73">
        <f>'MONITOREO PLAN DE ACCION'!AG71</f>
        <v>0</v>
      </c>
      <c r="AH71" s="73">
        <f>'MONITOREO PLAN DE ACCION'!AH71</f>
        <v>0</v>
      </c>
      <c r="AI71" s="73">
        <f>'MONITOREO PLAN DE ACCION'!AI71</f>
        <v>0</v>
      </c>
      <c r="AJ71" s="73">
        <f>'MONITOREO PLAN DE ACCION'!AJ71</f>
        <v>0</v>
      </c>
      <c r="AK71" s="73">
        <f>'MONITOREO PLAN DE ACCION'!AK71</f>
        <v>0</v>
      </c>
      <c r="AL71" s="73">
        <f>'MONITOREO PLAN DE ACCION'!AL71</f>
        <v>0</v>
      </c>
      <c r="AM71" s="73">
        <f>'MONITOREO PLAN DE ACCION'!AM71</f>
        <v>0</v>
      </c>
      <c r="AN71" s="73">
        <f>'MONITOREO PLAN DE ACCION'!AN71</f>
        <v>0</v>
      </c>
      <c r="AO71" s="73">
        <f>'MONITOREO PLAN DE ACCION'!AO71</f>
        <v>0</v>
      </c>
      <c r="AP71" s="73">
        <f>'MONITOREO PLAN DE ACCION'!AP71</f>
        <v>0</v>
      </c>
      <c r="AQ71" s="73">
        <f>'MONITOREO PLAN DE ACCION'!AQ71</f>
        <v>0</v>
      </c>
      <c r="AR71" s="73">
        <f>'MONITOREO PLAN DE ACCION'!AR71</f>
        <v>0</v>
      </c>
      <c r="AS71" s="73">
        <f>'MONITOREO PLAN DE ACCION'!AS71</f>
        <v>0</v>
      </c>
      <c r="AT71" s="73">
        <f>'MONITOREO PLAN DE ACCION'!AT71</f>
        <v>0</v>
      </c>
      <c r="AU71" s="73">
        <f>'MONITOREO PLAN DE ACCION'!AU71</f>
        <v>0</v>
      </c>
      <c r="AV71" s="73">
        <f>'MONITOREO PLAN DE ACCION'!AV71</f>
        <v>0</v>
      </c>
      <c r="AW71" s="73">
        <f>'MONITOREO PLAN DE ACCION'!AW71</f>
        <v>0</v>
      </c>
      <c r="AX71" s="73">
        <f>'MONITOREO PLAN DE ACCION'!AX71</f>
        <v>0</v>
      </c>
      <c r="AY71" s="73">
        <f>'MONITOREO PLAN DE ACCION'!AY71</f>
        <v>0</v>
      </c>
      <c r="AZ71" s="73">
        <f>'MONITOREO PLAN DE ACCION'!AZ71</f>
        <v>0</v>
      </c>
      <c r="BA71" s="73">
        <f>'MONITOREO PLAN DE ACCION'!BA71</f>
        <v>0</v>
      </c>
      <c r="BB71" s="73">
        <f>'MONITOREO PLAN DE ACCION'!BB71</f>
        <v>0</v>
      </c>
      <c r="BC71" s="73">
        <f>'MONITOREO PLAN DE ACCION'!BC71</f>
        <v>0</v>
      </c>
      <c r="BD71" s="73">
        <f>'MONITOREO PLAN DE ACCION'!BD71</f>
        <v>0</v>
      </c>
      <c r="BE71" s="80">
        <f t="shared" si="0"/>
        <v>0</v>
      </c>
      <c r="BF71" s="80">
        <f t="shared" si="1"/>
        <v>0</v>
      </c>
      <c r="BG71" s="80" t="str">
        <f t="shared" si="2"/>
        <v>SIN AVANCE</v>
      </c>
      <c r="BH71" s="81">
        <f t="shared" si="3"/>
        <v>189</v>
      </c>
      <c r="BI71" s="81" t="str">
        <f t="shared" si="4"/>
        <v>CON TIEMPO</v>
      </c>
      <c r="BJ71" s="88"/>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row>
    <row r="72" spans="1:137" customFormat="1" ht="54.75" customHeight="1" thickBot="1" x14ac:dyDescent="0.35">
      <c r="A72" s="45">
        <v>60</v>
      </c>
      <c r="B72" s="45" t="s">
        <v>103</v>
      </c>
      <c r="C72" s="54" t="s">
        <v>232</v>
      </c>
      <c r="D72" s="54" t="s">
        <v>233</v>
      </c>
      <c r="E72" s="54" t="s">
        <v>234</v>
      </c>
      <c r="F72" s="54" t="s">
        <v>235</v>
      </c>
      <c r="G72" s="35" t="s">
        <v>352</v>
      </c>
      <c r="H72" s="55" t="s">
        <v>353</v>
      </c>
      <c r="I72" s="35" t="s">
        <v>349</v>
      </c>
      <c r="J72" s="35" t="s">
        <v>350</v>
      </c>
      <c r="K72" s="35"/>
      <c r="L72" s="35" t="s">
        <v>80</v>
      </c>
      <c r="M72" s="35" t="s">
        <v>80</v>
      </c>
      <c r="N72" s="35" t="s">
        <v>351</v>
      </c>
      <c r="O72" s="44">
        <v>45748</v>
      </c>
      <c r="P72" s="44">
        <v>46022</v>
      </c>
      <c r="Q72" s="44" t="s">
        <v>241</v>
      </c>
      <c r="R72" s="44" t="s">
        <v>242</v>
      </c>
      <c r="S72" s="44" t="s">
        <v>243</v>
      </c>
      <c r="T72" s="44" t="s">
        <v>244</v>
      </c>
      <c r="U72" s="35" t="s">
        <v>245</v>
      </c>
      <c r="V72" s="35" t="s">
        <v>145</v>
      </c>
      <c r="W72" s="35" t="s">
        <v>145</v>
      </c>
      <c r="X72" s="35" t="s">
        <v>145</v>
      </c>
      <c r="Y72" s="35"/>
      <c r="Z72" s="35" t="s">
        <v>145</v>
      </c>
      <c r="AA72" s="75">
        <v>2.4E-2</v>
      </c>
      <c r="AB72" s="72"/>
      <c r="AC72" s="72">
        <v>0</v>
      </c>
      <c r="AD72" s="72">
        <v>0.33</v>
      </c>
      <c r="AE72" s="72">
        <v>0.33</v>
      </c>
      <c r="AF72" s="72">
        <v>0.34</v>
      </c>
      <c r="AG72" s="73">
        <f>'MONITOREO PLAN DE ACCION'!AG72</f>
        <v>0</v>
      </c>
      <c r="AH72" s="73">
        <f>'MONITOREO PLAN DE ACCION'!AH72</f>
        <v>0</v>
      </c>
      <c r="AI72" s="73">
        <f>'MONITOREO PLAN DE ACCION'!AI72</f>
        <v>0</v>
      </c>
      <c r="AJ72" s="73">
        <f>'MONITOREO PLAN DE ACCION'!AJ72</f>
        <v>0</v>
      </c>
      <c r="AK72" s="73">
        <f>'MONITOREO PLAN DE ACCION'!AK72</f>
        <v>0</v>
      </c>
      <c r="AL72" s="73">
        <f>'MONITOREO PLAN DE ACCION'!AL72</f>
        <v>0</v>
      </c>
      <c r="AM72" s="73">
        <f>'MONITOREO PLAN DE ACCION'!AM72</f>
        <v>0</v>
      </c>
      <c r="AN72" s="73">
        <f>'MONITOREO PLAN DE ACCION'!AN72</f>
        <v>0</v>
      </c>
      <c r="AO72" s="73">
        <f>'MONITOREO PLAN DE ACCION'!AO72</f>
        <v>0</v>
      </c>
      <c r="AP72" s="73">
        <f>'MONITOREO PLAN DE ACCION'!AP72</f>
        <v>0</v>
      </c>
      <c r="AQ72" s="73">
        <f>'MONITOREO PLAN DE ACCION'!AQ72</f>
        <v>0</v>
      </c>
      <c r="AR72" s="73">
        <f>'MONITOREO PLAN DE ACCION'!AR72</f>
        <v>0</v>
      </c>
      <c r="AS72" s="73">
        <f>'MONITOREO PLAN DE ACCION'!AS72</f>
        <v>0</v>
      </c>
      <c r="AT72" s="73">
        <f>'MONITOREO PLAN DE ACCION'!AT72</f>
        <v>0</v>
      </c>
      <c r="AU72" s="73">
        <f>'MONITOREO PLAN DE ACCION'!AU72</f>
        <v>0</v>
      </c>
      <c r="AV72" s="73">
        <f>'MONITOREO PLAN DE ACCION'!AV72</f>
        <v>0</v>
      </c>
      <c r="AW72" s="73">
        <f>'MONITOREO PLAN DE ACCION'!AW72</f>
        <v>0</v>
      </c>
      <c r="AX72" s="73">
        <f>'MONITOREO PLAN DE ACCION'!AX72</f>
        <v>0</v>
      </c>
      <c r="AY72" s="73">
        <f>'MONITOREO PLAN DE ACCION'!AY72</f>
        <v>0</v>
      </c>
      <c r="AZ72" s="73">
        <f>'MONITOREO PLAN DE ACCION'!AZ72</f>
        <v>0</v>
      </c>
      <c r="BA72" s="73">
        <f>'MONITOREO PLAN DE ACCION'!BA72</f>
        <v>0</v>
      </c>
      <c r="BB72" s="73">
        <f>'MONITOREO PLAN DE ACCION'!BB72</f>
        <v>0</v>
      </c>
      <c r="BC72" s="73">
        <f>'MONITOREO PLAN DE ACCION'!BC72</f>
        <v>0</v>
      </c>
      <c r="BD72" s="73">
        <f>'MONITOREO PLAN DE ACCION'!BD72</f>
        <v>0</v>
      </c>
      <c r="BE72" s="80">
        <f t="shared" si="0"/>
        <v>0</v>
      </c>
      <c r="BF72" s="80">
        <f t="shared" si="1"/>
        <v>0</v>
      </c>
      <c r="BG72" s="80" t="str">
        <f t="shared" si="2"/>
        <v>SIN AVANCE</v>
      </c>
      <c r="BH72" s="81">
        <f t="shared" si="3"/>
        <v>281</v>
      </c>
      <c r="BI72" s="81" t="str">
        <f t="shared" si="4"/>
        <v>CON TIEMPO</v>
      </c>
      <c r="BJ72" s="88"/>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row>
    <row r="73" spans="1:137" customFormat="1" ht="54.75" customHeight="1" thickBot="1" x14ac:dyDescent="0.35">
      <c r="A73" s="45">
        <v>61</v>
      </c>
      <c r="B73" s="45" t="s">
        <v>103</v>
      </c>
      <c r="C73" s="54" t="s">
        <v>232</v>
      </c>
      <c r="D73" s="54" t="s">
        <v>233</v>
      </c>
      <c r="E73" s="54" t="s">
        <v>234</v>
      </c>
      <c r="F73" s="54" t="s">
        <v>235</v>
      </c>
      <c r="G73" s="35" t="s">
        <v>354</v>
      </c>
      <c r="H73" s="55" t="s">
        <v>355</v>
      </c>
      <c r="I73" s="35" t="s">
        <v>349</v>
      </c>
      <c r="J73" s="35" t="s">
        <v>350</v>
      </c>
      <c r="K73" s="35"/>
      <c r="L73" s="35" t="s">
        <v>80</v>
      </c>
      <c r="M73" s="35" t="s">
        <v>80</v>
      </c>
      <c r="N73" s="35" t="s">
        <v>351</v>
      </c>
      <c r="O73" s="44">
        <v>45658</v>
      </c>
      <c r="P73" s="44">
        <v>45930</v>
      </c>
      <c r="Q73" s="44" t="s">
        <v>241</v>
      </c>
      <c r="R73" s="44" t="s">
        <v>242</v>
      </c>
      <c r="S73" s="44" t="s">
        <v>243</v>
      </c>
      <c r="T73" s="44" t="s">
        <v>244</v>
      </c>
      <c r="U73" s="35" t="s">
        <v>245</v>
      </c>
      <c r="V73" s="35" t="s">
        <v>145</v>
      </c>
      <c r="W73" s="35" t="s">
        <v>145</v>
      </c>
      <c r="X73" s="35" t="s">
        <v>145</v>
      </c>
      <c r="Y73" s="35"/>
      <c r="Z73" s="35" t="s">
        <v>145</v>
      </c>
      <c r="AA73" s="75">
        <v>2.4E-2</v>
      </c>
      <c r="AB73" s="72"/>
      <c r="AC73" s="72">
        <v>0.5</v>
      </c>
      <c r="AD73" s="47">
        <v>0</v>
      </c>
      <c r="AE73" s="47">
        <v>0.5</v>
      </c>
      <c r="AF73" s="47">
        <v>0</v>
      </c>
      <c r="AG73" s="73">
        <f>'MONITOREO PLAN DE ACCION'!AG73</f>
        <v>0</v>
      </c>
      <c r="AH73" s="73">
        <f>'MONITOREO PLAN DE ACCION'!AH73</f>
        <v>0</v>
      </c>
      <c r="AI73" s="73">
        <f>'MONITOREO PLAN DE ACCION'!AI73</f>
        <v>0</v>
      </c>
      <c r="AJ73" s="73">
        <f>'MONITOREO PLAN DE ACCION'!AJ73</f>
        <v>0</v>
      </c>
      <c r="AK73" s="73">
        <f>'MONITOREO PLAN DE ACCION'!AK73</f>
        <v>0</v>
      </c>
      <c r="AL73" s="73">
        <f>'MONITOREO PLAN DE ACCION'!AL73</f>
        <v>0</v>
      </c>
      <c r="AM73" s="73">
        <f>'MONITOREO PLAN DE ACCION'!AM73</f>
        <v>0</v>
      </c>
      <c r="AN73" s="73">
        <f>'MONITOREO PLAN DE ACCION'!AN73</f>
        <v>0</v>
      </c>
      <c r="AO73" s="73">
        <f>'MONITOREO PLAN DE ACCION'!AO73</f>
        <v>0</v>
      </c>
      <c r="AP73" s="73">
        <f>'MONITOREO PLAN DE ACCION'!AP73</f>
        <v>0</v>
      </c>
      <c r="AQ73" s="73">
        <f>'MONITOREO PLAN DE ACCION'!AQ73</f>
        <v>0</v>
      </c>
      <c r="AR73" s="73">
        <f>'MONITOREO PLAN DE ACCION'!AR73</f>
        <v>0</v>
      </c>
      <c r="AS73" s="73">
        <f>'MONITOREO PLAN DE ACCION'!AS73</f>
        <v>0</v>
      </c>
      <c r="AT73" s="73">
        <f>'MONITOREO PLAN DE ACCION'!AT73</f>
        <v>0</v>
      </c>
      <c r="AU73" s="73">
        <f>'MONITOREO PLAN DE ACCION'!AU73</f>
        <v>0</v>
      </c>
      <c r="AV73" s="73">
        <f>'MONITOREO PLAN DE ACCION'!AV73</f>
        <v>0</v>
      </c>
      <c r="AW73" s="73">
        <f>'MONITOREO PLAN DE ACCION'!AW73</f>
        <v>0</v>
      </c>
      <c r="AX73" s="73">
        <f>'MONITOREO PLAN DE ACCION'!AX73</f>
        <v>0</v>
      </c>
      <c r="AY73" s="73">
        <f>'MONITOREO PLAN DE ACCION'!AY73</f>
        <v>0</v>
      </c>
      <c r="AZ73" s="73">
        <f>'MONITOREO PLAN DE ACCION'!AZ73</f>
        <v>0</v>
      </c>
      <c r="BA73" s="73">
        <f>'MONITOREO PLAN DE ACCION'!BA73</f>
        <v>0</v>
      </c>
      <c r="BB73" s="73">
        <f>'MONITOREO PLAN DE ACCION'!BB73</f>
        <v>0</v>
      </c>
      <c r="BC73" s="73">
        <f>'MONITOREO PLAN DE ACCION'!BC73</f>
        <v>0</v>
      </c>
      <c r="BD73" s="73">
        <f>'MONITOREO PLAN DE ACCION'!BD73</f>
        <v>0</v>
      </c>
      <c r="BE73" s="80">
        <f t="shared" si="0"/>
        <v>0</v>
      </c>
      <c r="BF73" s="80">
        <f t="shared" si="1"/>
        <v>0</v>
      </c>
      <c r="BG73" s="80" t="str">
        <f t="shared" si="2"/>
        <v>SIN AVANCE</v>
      </c>
      <c r="BH73" s="81">
        <f t="shared" si="3"/>
        <v>189</v>
      </c>
      <c r="BI73" s="81" t="str">
        <f t="shared" si="4"/>
        <v>CON TIEMPO</v>
      </c>
      <c r="BJ73" s="88"/>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row>
    <row r="74" spans="1:137" customFormat="1" ht="54.75" customHeight="1" thickBot="1" x14ac:dyDescent="0.35">
      <c r="A74" s="45">
        <v>62</v>
      </c>
      <c r="B74" s="45" t="s">
        <v>103</v>
      </c>
      <c r="C74" s="54" t="s">
        <v>232</v>
      </c>
      <c r="D74" s="54" t="s">
        <v>233</v>
      </c>
      <c r="E74" s="54" t="s">
        <v>234</v>
      </c>
      <c r="F74" s="54" t="s">
        <v>235</v>
      </c>
      <c r="G74" s="35" t="s">
        <v>356</v>
      </c>
      <c r="H74" s="55" t="s">
        <v>357</v>
      </c>
      <c r="I74" s="34" t="s">
        <v>349</v>
      </c>
      <c r="J74" s="32" t="s">
        <v>350</v>
      </c>
      <c r="K74" s="35"/>
      <c r="L74" s="35" t="s">
        <v>80</v>
      </c>
      <c r="M74" s="35" t="s">
        <v>80</v>
      </c>
      <c r="N74" s="35" t="s">
        <v>351</v>
      </c>
      <c r="O74" s="44">
        <v>45748</v>
      </c>
      <c r="P74" s="44">
        <v>46022</v>
      </c>
      <c r="Q74" s="44" t="s">
        <v>241</v>
      </c>
      <c r="R74" s="44" t="s">
        <v>242</v>
      </c>
      <c r="S74" s="44" t="s">
        <v>243</v>
      </c>
      <c r="T74" s="44" t="s">
        <v>244</v>
      </c>
      <c r="U74" s="35" t="s">
        <v>245</v>
      </c>
      <c r="V74" s="35" t="s">
        <v>145</v>
      </c>
      <c r="W74" s="35" t="s">
        <v>145</v>
      </c>
      <c r="X74" s="35" t="s">
        <v>145</v>
      </c>
      <c r="Y74" s="35"/>
      <c r="Z74" s="35" t="s">
        <v>145</v>
      </c>
      <c r="AA74" s="75">
        <v>2.3E-2</v>
      </c>
      <c r="AB74" s="72"/>
      <c r="AC74" s="72">
        <v>0</v>
      </c>
      <c r="AD74" s="72">
        <v>0.33</v>
      </c>
      <c r="AE74" s="72">
        <v>0.33</v>
      </c>
      <c r="AF74" s="72">
        <v>0.34</v>
      </c>
      <c r="AG74" s="73">
        <f>'MONITOREO PLAN DE ACCION'!AG74</f>
        <v>0</v>
      </c>
      <c r="AH74" s="73">
        <f>'MONITOREO PLAN DE ACCION'!AH74</f>
        <v>0</v>
      </c>
      <c r="AI74" s="73">
        <f>'MONITOREO PLAN DE ACCION'!AI74</f>
        <v>0</v>
      </c>
      <c r="AJ74" s="73">
        <f>'MONITOREO PLAN DE ACCION'!AJ74</f>
        <v>0</v>
      </c>
      <c r="AK74" s="73">
        <f>'MONITOREO PLAN DE ACCION'!AK74</f>
        <v>0</v>
      </c>
      <c r="AL74" s="73">
        <f>'MONITOREO PLAN DE ACCION'!AL74</f>
        <v>0</v>
      </c>
      <c r="AM74" s="73">
        <f>'MONITOREO PLAN DE ACCION'!AM74</f>
        <v>0</v>
      </c>
      <c r="AN74" s="73">
        <f>'MONITOREO PLAN DE ACCION'!AN74</f>
        <v>0</v>
      </c>
      <c r="AO74" s="73">
        <f>'MONITOREO PLAN DE ACCION'!AO74</f>
        <v>0</v>
      </c>
      <c r="AP74" s="73">
        <f>'MONITOREO PLAN DE ACCION'!AP74</f>
        <v>0</v>
      </c>
      <c r="AQ74" s="73">
        <f>'MONITOREO PLAN DE ACCION'!AQ74</f>
        <v>0</v>
      </c>
      <c r="AR74" s="73">
        <f>'MONITOREO PLAN DE ACCION'!AR74</f>
        <v>0</v>
      </c>
      <c r="AS74" s="73">
        <f>'MONITOREO PLAN DE ACCION'!AS74</f>
        <v>0</v>
      </c>
      <c r="AT74" s="73">
        <f>'MONITOREO PLAN DE ACCION'!AT74</f>
        <v>0</v>
      </c>
      <c r="AU74" s="73">
        <f>'MONITOREO PLAN DE ACCION'!AU74</f>
        <v>0</v>
      </c>
      <c r="AV74" s="73">
        <f>'MONITOREO PLAN DE ACCION'!AV74</f>
        <v>0</v>
      </c>
      <c r="AW74" s="73">
        <f>'MONITOREO PLAN DE ACCION'!AW74</f>
        <v>0</v>
      </c>
      <c r="AX74" s="73">
        <f>'MONITOREO PLAN DE ACCION'!AX74</f>
        <v>0</v>
      </c>
      <c r="AY74" s="73">
        <f>'MONITOREO PLAN DE ACCION'!AY74</f>
        <v>0</v>
      </c>
      <c r="AZ74" s="73">
        <f>'MONITOREO PLAN DE ACCION'!AZ74</f>
        <v>0</v>
      </c>
      <c r="BA74" s="73">
        <f>'MONITOREO PLAN DE ACCION'!BA74</f>
        <v>0</v>
      </c>
      <c r="BB74" s="73">
        <f>'MONITOREO PLAN DE ACCION'!BB74</f>
        <v>0</v>
      </c>
      <c r="BC74" s="73">
        <f>'MONITOREO PLAN DE ACCION'!BC74</f>
        <v>0</v>
      </c>
      <c r="BD74" s="73">
        <f>'MONITOREO PLAN DE ACCION'!BD74</f>
        <v>0</v>
      </c>
      <c r="BE74" s="80">
        <f t="shared" si="0"/>
        <v>0</v>
      </c>
      <c r="BF74" s="80">
        <f t="shared" si="1"/>
        <v>0</v>
      </c>
      <c r="BG74" s="80" t="str">
        <f t="shared" si="2"/>
        <v>SIN AVANCE</v>
      </c>
      <c r="BH74" s="81">
        <f t="shared" si="3"/>
        <v>281</v>
      </c>
      <c r="BI74" s="81" t="str">
        <f t="shared" si="4"/>
        <v>CON TIEMPO</v>
      </c>
      <c r="BJ74" s="88"/>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row>
    <row r="75" spans="1:137" customFormat="1" ht="54.75" customHeight="1" thickBot="1" x14ac:dyDescent="0.35">
      <c r="A75" s="45">
        <v>63</v>
      </c>
      <c r="B75" s="45" t="s">
        <v>103</v>
      </c>
      <c r="C75" s="54" t="s">
        <v>232</v>
      </c>
      <c r="D75" s="54" t="s">
        <v>233</v>
      </c>
      <c r="E75" s="54" t="s">
        <v>234</v>
      </c>
      <c r="F75" s="54" t="s">
        <v>235</v>
      </c>
      <c r="G75" s="35" t="s">
        <v>358</v>
      </c>
      <c r="H75" s="55" t="s">
        <v>359</v>
      </c>
      <c r="I75" s="34" t="s">
        <v>349</v>
      </c>
      <c r="J75" s="32" t="s">
        <v>350</v>
      </c>
      <c r="K75" s="35"/>
      <c r="L75" s="35" t="s">
        <v>80</v>
      </c>
      <c r="M75" s="35" t="s">
        <v>80</v>
      </c>
      <c r="N75" s="35" t="s">
        <v>351</v>
      </c>
      <c r="O75" s="44">
        <v>45658</v>
      </c>
      <c r="P75" s="44">
        <v>45930</v>
      </c>
      <c r="Q75" s="44" t="s">
        <v>241</v>
      </c>
      <c r="R75" s="44" t="s">
        <v>242</v>
      </c>
      <c r="S75" s="44" t="s">
        <v>243</v>
      </c>
      <c r="T75" s="44" t="s">
        <v>244</v>
      </c>
      <c r="U75" s="35" t="s">
        <v>245</v>
      </c>
      <c r="V75" s="35" t="s">
        <v>145</v>
      </c>
      <c r="W75" s="35" t="s">
        <v>145</v>
      </c>
      <c r="X75" s="35" t="s">
        <v>145</v>
      </c>
      <c r="Y75" s="35"/>
      <c r="Z75" s="35" t="s">
        <v>145</v>
      </c>
      <c r="AA75" s="75">
        <v>2.3E-2</v>
      </c>
      <c r="AB75" s="72"/>
      <c r="AC75" s="72">
        <v>0.5</v>
      </c>
      <c r="AD75" s="72">
        <v>0</v>
      </c>
      <c r="AE75" s="72">
        <v>0.5</v>
      </c>
      <c r="AF75" s="72">
        <v>0</v>
      </c>
      <c r="AG75" s="73">
        <f>'MONITOREO PLAN DE ACCION'!AG75</f>
        <v>0</v>
      </c>
      <c r="AH75" s="73">
        <f>'MONITOREO PLAN DE ACCION'!AH75</f>
        <v>0</v>
      </c>
      <c r="AI75" s="73">
        <f>'MONITOREO PLAN DE ACCION'!AI75</f>
        <v>0</v>
      </c>
      <c r="AJ75" s="73">
        <f>'MONITOREO PLAN DE ACCION'!AJ75</f>
        <v>0</v>
      </c>
      <c r="AK75" s="73">
        <f>'MONITOREO PLAN DE ACCION'!AK75</f>
        <v>0</v>
      </c>
      <c r="AL75" s="73">
        <f>'MONITOREO PLAN DE ACCION'!AL75</f>
        <v>0</v>
      </c>
      <c r="AM75" s="73">
        <f>'MONITOREO PLAN DE ACCION'!AM75</f>
        <v>0</v>
      </c>
      <c r="AN75" s="73">
        <f>'MONITOREO PLAN DE ACCION'!AN75</f>
        <v>0</v>
      </c>
      <c r="AO75" s="73">
        <f>'MONITOREO PLAN DE ACCION'!AO75</f>
        <v>0</v>
      </c>
      <c r="AP75" s="73">
        <f>'MONITOREO PLAN DE ACCION'!AP75</f>
        <v>0</v>
      </c>
      <c r="AQ75" s="73">
        <f>'MONITOREO PLAN DE ACCION'!AQ75</f>
        <v>0</v>
      </c>
      <c r="AR75" s="73">
        <f>'MONITOREO PLAN DE ACCION'!AR75</f>
        <v>0</v>
      </c>
      <c r="AS75" s="73">
        <f>'MONITOREO PLAN DE ACCION'!AS75</f>
        <v>0</v>
      </c>
      <c r="AT75" s="73">
        <f>'MONITOREO PLAN DE ACCION'!AT75</f>
        <v>0</v>
      </c>
      <c r="AU75" s="73">
        <f>'MONITOREO PLAN DE ACCION'!AU75</f>
        <v>0</v>
      </c>
      <c r="AV75" s="73">
        <f>'MONITOREO PLAN DE ACCION'!AV75</f>
        <v>0</v>
      </c>
      <c r="AW75" s="73">
        <f>'MONITOREO PLAN DE ACCION'!AW75</f>
        <v>0</v>
      </c>
      <c r="AX75" s="73">
        <f>'MONITOREO PLAN DE ACCION'!AX75</f>
        <v>0</v>
      </c>
      <c r="AY75" s="73">
        <f>'MONITOREO PLAN DE ACCION'!AY75</f>
        <v>0</v>
      </c>
      <c r="AZ75" s="73">
        <f>'MONITOREO PLAN DE ACCION'!AZ75</f>
        <v>0</v>
      </c>
      <c r="BA75" s="73">
        <f>'MONITOREO PLAN DE ACCION'!BA75</f>
        <v>0</v>
      </c>
      <c r="BB75" s="73">
        <f>'MONITOREO PLAN DE ACCION'!BB75</f>
        <v>0</v>
      </c>
      <c r="BC75" s="73">
        <f>'MONITOREO PLAN DE ACCION'!BC75</f>
        <v>0</v>
      </c>
      <c r="BD75" s="73">
        <f>'MONITOREO PLAN DE ACCION'!BD75</f>
        <v>0</v>
      </c>
      <c r="BE75" s="80">
        <f t="shared" si="0"/>
        <v>0</v>
      </c>
      <c r="BF75" s="80">
        <f t="shared" si="1"/>
        <v>0</v>
      </c>
      <c r="BG75" s="80" t="str">
        <f t="shared" si="2"/>
        <v>SIN AVANCE</v>
      </c>
      <c r="BH75" s="81">
        <f t="shared" si="3"/>
        <v>189</v>
      </c>
      <c r="BI75" s="81" t="str">
        <f t="shared" si="4"/>
        <v>CON TIEMPO</v>
      </c>
      <c r="BJ75" s="88"/>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row>
    <row r="76" spans="1:137" customFormat="1" ht="54.75" customHeight="1" thickBot="1" x14ac:dyDescent="0.35">
      <c r="A76" s="45">
        <v>64</v>
      </c>
      <c r="B76" s="45" t="s">
        <v>103</v>
      </c>
      <c r="C76" s="54" t="s">
        <v>232</v>
      </c>
      <c r="D76" s="54" t="s">
        <v>233</v>
      </c>
      <c r="E76" s="54" t="s">
        <v>234</v>
      </c>
      <c r="F76" s="54" t="s">
        <v>235</v>
      </c>
      <c r="G76" s="35" t="s">
        <v>360</v>
      </c>
      <c r="H76" s="55" t="s">
        <v>361</v>
      </c>
      <c r="I76" s="35" t="s">
        <v>349</v>
      </c>
      <c r="J76" s="35" t="s">
        <v>350</v>
      </c>
      <c r="K76" s="35"/>
      <c r="L76" s="35" t="s">
        <v>80</v>
      </c>
      <c r="M76" s="35" t="s">
        <v>80</v>
      </c>
      <c r="N76" s="35" t="s">
        <v>351</v>
      </c>
      <c r="O76" s="44">
        <v>45748</v>
      </c>
      <c r="P76" s="44">
        <v>46022</v>
      </c>
      <c r="Q76" s="44" t="s">
        <v>241</v>
      </c>
      <c r="R76" s="44" t="s">
        <v>242</v>
      </c>
      <c r="S76" s="44" t="s">
        <v>243</v>
      </c>
      <c r="T76" s="44" t="s">
        <v>244</v>
      </c>
      <c r="U76" s="35" t="s">
        <v>245</v>
      </c>
      <c r="V76" s="35" t="s">
        <v>145</v>
      </c>
      <c r="W76" s="35" t="s">
        <v>145</v>
      </c>
      <c r="X76" s="35" t="s">
        <v>145</v>
      </c>
      <c r="Y76" s="35"/>
      <c r="Z76" s="35" t="s">
        <v>145</v>
      </c>
      <c r="AA76" s="75">
        <v>2.3E-2</v>
      </c>
      <c r="AB76" s="72"/>
      <c r="AC76" s="72">
        <v>0</v>
      </c>
      <c r="AD76" s="72">
        <v>0.33</v>
      </c>
      <c r="AE76" s="72">
        <v>0.33</v>
      </c>
      <c r="AF76" s="72">
        <v>0.34</v>
      </c>
      <c r="AG76" s="73">
        <f>'MONITOREO PLAN DE ACCION'!AG76</f>
        <v>0</v>
      </c>
      <c r="AH76" s="73">
        <f>'MONITOREO PLAN DE ACCION'!AH76</f>
        <v>0</v>
      </c>
      <c r="AI76" s="73">
        <f>'MONITOREO PLAN DE ACCION'!AI76</f>
        <v>0</v>
      </c>
      <c r="AJ76" s="73">
        <f>'MONITOREO PLAN DE ACCION'!AJ76</f>
        <v>0</v>
      </c>
      <c r="AK76" s="73">
        <f>'MONITOREO PLAN DE ACCION'!AK76</f>
        <v>0</v>
      </c>
      <c r="AL76" s="73">
        <f>'MONITOREO PLAN DE ACCION'!AL76</f>
        <v>0</v>
      </c>
      <c r="AM76" s="73">
        <f>'MONITOREO PLAN DE ACCION'!AM76</f>
        <v>0</v>
      </c>
      <c r="AN76" s="73">
        <f>'MONITOREO PLAN DE ACCION'!AN76</f>
        <v>0</v>
      </c>
      <c r="AO76" s="73">
        <f>'MONITOREO PLAN DE ACCION'!AO76</f>
        <v>0</v>
      </c>
      <c r="AP76" s="73">
        <f>'MONITOREO PLAN DE ACCION'!AP76</f>
        <v>0</v>
      </c>
      <c r="AQ76" s="73">
        <f>'MONITOREO PLAN DE ACCION'!AQ76</f>
        <v>0</v>
      </c>
      <c r="AR76" s="73">
        <f>'MONITOREO PLAN DE ACCION'!AR76</f>
        <v>0</v>
      </c>
      <c r="AS76" s="73">
        <f>'MONITOREO PLAN DE ACCION'!AS76</f>
        <v>0</v>
      </c>
      <c r="AT76" s="73">
        <f>'MONITOREO PLAN DE ACCION'!AT76</f>
        <v>0</v>
      </c>
      <c r="AU76" s="73">
        <f>'MONITOREO PLAN DE ACCION'!AU76</f>
        <v>0</v>
      </c>
      <c r="AV76" s="73">
        <f>'MONITOREO PLAN DE ACCION'!AV76</f>
        <v>0</v>
      </c>
      <c r="AW76" s="73">
        <f>'MONITOREO PLAN DE ACCION'!AW76</f>
        <v>0</v>
      </c>
      <c r="AX76" s="73">
        <f>'MONITOREO PLAN DE ACCION'!AX76</f>
        <v>0</v>
      </c>
      <c r="AY76" s="73">
        <f>'MONITOREO PLAN DE ACCION'!AY76</f>
        <v>0</v>
      </c>
      <c r="AZ76" s="73">
        <f>'MONITOREO PLAN DE ACCION'!AZ76</f>
        <v>0</v>
      </c>
      <c r="BA76" s="73">
        <f>'MONITOREO PLAN DE ACCION'!BA76</f>
        <v>0</v>
      </c>
      <c r="BB76" s="73">
        <f>'MONITOREO PLAN DE ACCION'!BB76</f>
        <v>0</v>
      </c>
      <c r="BC76" s="73">
        <f>'MONITOREO PLAN DE ACCION'!BC76</f>
        <v>0</v>
      </c>
      <c r="BD76" s="73">
        <f>'MONITOREO PLAN DE ACCION'!BD76</f>
        <v>0</v>
      </c>
      <c r="BE76" s="80">
        <f t="shared" si="0"/>
        <v>0</v>
      </c>
      <c r="BF76" s="80">
        <f t="shared" si="1"/>
        <v>0</v>
      </c>
      <c r="BG76" s="80" t="str">
        <f t="shared" si="2"/>
        <v>SIN AVANCE</v>
      </c>
      <c r="BH76" s="81">
        <f t="shared" si="3"/>
        <v>281</v>
      </c>
      <c r="BI76" s="81" t="str">
        <f t="shared" si="4"/>
        <v>CON TIEMPO</v>
      </c>
      <c r="BJ76" s="88"/>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row>
    <row r="77" spans="1:137" customFormat="1" ht="85.2" customHeight="1" thickBot="1" x14ac:dyDescent="0.35">
      <c r="A77" s="45">
        <v>65</v>
      </c>
      <c r="B77" s="45" t="s">
        <v>103</v>
      </c>
      <c r="C77" s="54" t="s">
        <v>232</v>
      </c>
      <c r="D77" s="54" t="s">
        <v>233</v>
      </c>
      <c r="E77" s="54" t="s">
        <v>234</v>
      </c>
      <c r="F77" s="54" t="s">
        <v>235</v>
      </c>
      <c r="G77" s="35" t="s">
        <v>362</v>
      </c>
      <c r="H77" s="55" t="s">
        <v>363</v>
      </c>
      <c r="I77" s="35" t="s">
        <v>364</v>
      </c>
      <c r="J77" s="35" t="s">
        <v>350</v>
      </c>
      <c r="K77" s="35"/>
      <c r="L77" s="35" t="s">
        <v>80</v>
      </c>
      <c r="M77" s="35" t="s">
        <v>80</v>
      </c>
      <c r="N77" s="35" t="s">
        <v>351</v>
      </c>
      <c r="O77" s="44">
        <v>45658</v>
      </c>
      <c r="P77" s="44">
        <v>46022</v>
      </c>
      <c r="Q77" s="44" t="s">
        <v>241</v>
      </c>
      <c r="R77" s="44" t="s">
        <v>242</v>
      </c>
      <c r="S77" s="44" t="s">
        <v>243</v>
      </c>
      <c r="T77" s="44" t="s">
        <v>244</v>
      </c>
      <c r="U77" s="35" t="s">
        <v>245</v>
      </c>
      <c r="V77" s="35" t="s">
        <v>145</v>
      </c>
      <c r="W77" s="35" t="s">
        <v>145</v>
      </c>
      <c r="X77" s="35" t="s">
        <v>145</v>
      </c>
      <c r="Y77" s="35"/>
      <c r="Z77" s="35" t="s">
        <v>145</v>
      </c>
      <c r="AA77" s="75">
        <v>2.3E-2</v>
      </c>
      <c r="AB77" s="72"/>
      <c r="AC77" s="72">
        <v>0.25</v>
      </c>
      <c r="AD77" s="72">
        <v>0.25</v>
      </c>
      <c r="AE77" s="72">
        <v>0.25</v>
      </c>
      <c r="AF77" s="72">
        <v>0.25</v>
      </c>
      <c r="AG77" s="73">
        <f>'MONITOREO PLAN DE ACCION'!AG77</f>
        <v>0</v>
      </c>
      <c r="AH77" s="73">
        <f>'MONITOREO PLAN DE ACCION'!AH77</f>
        <v>0</v>
      </c>
      <c r="AI77" s="73">
        <f>'MONITOREO PLAN DE ACCION'!AI77</f>
        <v>0</v>
      </c>
      <c r="AJ77" s="73">
        <f>'MONITOREO PLAN DE ACCION'!AJ77</f>
        <v>0</v>
      </c>
      <c r="AK77" s="73">
        <f>'MONITOREO PLAN DE ACCION'!AK77</f>
        <v>0</v>
      </c>
      <c r="AL77" s="73">
        <f>'MONITOREO PLAN DE ACCION'!AL77</f>
        <v>0</v>
      </c>
      <c r="AM77" s="73">
        <f>'MONITOREO PLAN DE ACCION'!AM77</f>
        <v>0</v>
      </c>
      <c r="AN77" s="73">
        <f>'MONITOREO PLAN DE ACCION'!AN77</f>
        <v>0</v>
      </c>
      <c r="AO77" s="73">
        <f>'MONITOREO PLAN DE ACCION'!AO77</f>
        <v>0</v>
      </c>
      <c r="AP77" s="73">
        <f>'MONITOREO PLAN DE ACCION'!AP77</f>
        <v>0</v>
      </c>
      <c r="AQ77" s="73">
        <f>'MONITOREO PLAN DE ACCION'!AQ77</f>
        <v>0</v>
      </c>
      <c r="AR77" s="73">
        <f>'MONITOREO PLAN DE ACCION'!AR77</f>
        <v>0</v>
      </c>
      <c r="AS77" s="73">
        <f>'MONITOREO PLAN DE ACCION'!AS77</f>
        <v>0</v>
      </c>
      <c r="AT77" s="73">
        <f>'MONITOREO PLAN DE ACCION'!AT77</f>
        <v>0</v>
      </c>
      <c r="AU77" s="73">
        <f>'MONITOREO PLAN DE ACCION'!AU77</f>
        <v>0</v>
      </c>
      <c r="AV77" s="73">
        <f>'MONITOREO PLAN DE ACCION'!AV77</f>
        <v>0</v>
      </c>
      <c r="AW77" s="73">
        <f>'MONITOREO PLAN DE ACCION'!AW77</f>
        <v>0</v>
      </c>
      <c r="AX77" s="73">
        <f>'MONITOREO PLAN DE ACCION'!AX77</f>
        <v>0</v>
      </c>
      <c r="AY77" s="73">
        <f>'MONITOREO PLAN DE ACCION'!AY77</f>
        <v>0</v>
      </c>
      <c r="AZ77" s="73">
        <f>'MONITOREO PLAN DE ACCION'!AZ77</f>
        <v>0</v>
      </c>
      <c r="BA77" s="73">
        <f>'MONITOREO PLAN DE ACCION'!BA77</f>
        <v>0</v>
      </c>
      <c r="BB77" s="73">
        <f>'MONITOREO PLAN DE ACCION'!BB77</f>
        <v>0</v>
      </c>
      <c r="BC77" s="73">
        <f>'MONITOREO PLAN DE ACCION'!BC77</f>
        <v>0</v>
      </c>
      <c r="BD77" s="73">
        <f>'MONITOREO PLAN DE ACCION'!BD77</f>
        <v>0</v>
      </c>
      <c r="BE77" s="80">
        <f t="shared" si="0"/>
        <v>0</v>
      </c>
      <c r="BF77" s="80">
        <f t="shared" si="1"/>
        <v>0</v>
      </c>
      <c r="BG77" s="80" t="str">
        <f t="shared" si="2"/>
        <v>SIN AVANCE</v>
      </c>
      <c r="BH77" s="81">
        <f t="shared" si="3"/>
        <v>281</v>
      </c>
      <c r="BI77" s="81" t="str">
        <f t="shared" si="4"/>
        <v>CON TIEMPO</v>
      </c>
      <c r="BJ77" s="88"/>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row>
    <row r="78" spans="1:137" customFormat="1" ht="84" customHeight="1" thickBot="1" x14ac:dyDescent="0.35">
      <c r="A78" s="45">
        <v>66</v>
      </c>
      <c r="B78" s="45" t="s">
        <v>103</v>
      </c>
      <c r="C78" s="54" t="s">
        <v>232</v>
      </c>
      <c r="D78" s="54" t="s">
        <v>233</v>
      </c>
      <c r="E78" s="54" t="s">
        <v>234</v>
      </c>
      <c r="F78" s="54" t="s">
        <v>235</v>
      </c>
      <c r="G78" s="35" t="s">
        <v>365</v>
      </c>
      <c r="H78" s="55" t="s">
        <v>366</v>
      </c>
      <c r="I78" s="35" t="s">
        <v>367</v>
      </c>
      <c r="J78" s="35" t="s">
        <v>368</v>
      </c>
      <c r="K78" s="35"/>
      <c r="L78" s="35" t="s">
        <v>80</v>
      </c>
      <c r="M78" s="35" t="s">
        <v>80</v>
      </c>
      <c r="N78" s="35" t="s">
        <v>351</v>
      </c>
      <c r="O78" s="44">
        <v>45748</v>
      </c>
      <c r="P78" s="44">
        <v>46022</v>
      </c>
      <c r="Q78" s="44" t="s">
        <v>241</v>
      </c>
      <c r="R78" s="44" t="s">
        <v>242</v>
      </c>
      <c r="S78" s="44" t="s">
        <v>243</v>
      </c>
      <c r="T78" s="44" t="s">
        <v>244</v>
      </c>
      <c r="U78" s="35" t="s">
        <v>245</v>
      </c>
      <c r="V78" s="35" t="s">
        <v>145</v>
      </c>
      <c r="W78" s="35" t="s">
        <v>145</v>
      </c>
      <c r="X78" s="35" t="s">
        <v>145</v>
      </c>
      <c r="Y78" s="35"/>
      <c r="Z78" s="35" t="s">
        <v>145</v>
      </c>
      <c r="AA78" s="75">
        <v>2.3E-2</v>
      </c>
      <c r="AB78" s="72"/>
      <c r="AC78" s="72">
        <v>0</v>
      </c>
      <c r="AD78" s="47">
        <v>0.33</v>
      </c>
      <c r="AE78" s="47">
        <v>0.33</v>
      </c>
      <c r="AF78" s="47">
        <v>0.34</v>
      </c>
      <c r="AG78" s="73">
        <f>'MONITOREO PLAN DE ACCION'!AG78</f>
        <v>0</v>
      </c>
      <c r="AH78" s="73">
        <f>'MONITOREO PLAN DE ACCION'!AH78</f>
        <v>0</v>
      </c>
      <c r="AI78" s="73">
        <f>'MONITOREO PLAN DE ACCION'!AI78</f>
        <v>0</v>
      </c>
      <c r="AJ78" s="73">
        <f>'MONITOREO PLAN DE ACCION'!AJ78</f>
        <v>0</v>
      </c>
      <c r="AK78" s="73">
        <f>'MONITOREO PLAN DE ACCION'!AK78</f>
        <v>0</v>
      </c>
      <c r="AL78" s="73">
        <f>'MONITOREO PLAN DE ACCION'!AL78</f>
        <v>0</v>
      </c>
      <c r="AM78" s="73">
        <f>'MONITOREO PLAN DE ACCION'!AM78</f>
        <v>0</v>
      </c>
      <c r="AN78" s="73">
        <f>'MONITOREO PLAN DE ACCION'!AN78</f>
        <v>0</v>
      </c>
      <c r="AO78" s="73">
        <f>'MONITOREO PLAN DE ACCION'!AO78</f>
        <v>0</v>
      </c>
      <c r="AP78" s="73">
        <f>'MONITOREO PLAN DE ACCION'!AP78</f>
        <v>0</v>
      </c>
      <c r="AQ78" s="73">
        <f>'MONITOREO PLAN DE ACCION'!AQ78</f>
        <v>0</v>
      </c>
      <c r="AR78" s="73">
        <f>'MONITOREO PLAN DE ACCION'!AR78</f>
        <v>0</v>
      </c>
      <c r="AS78" s="73">
        <f>'MONITOREO PLAN DE ACCION'!AS78</f>
        <v>0</v>
      </c>
      <c r="AT78" s="73">
        <f>'MONITOREO PLAN DE ACCION'!AT78</f>
        <v>0</v>
      </c>
      <c r="AU78" s="73">
        <f>'MONITOREO PLAN DE ACCION'!AU78</f>
        <v>0</v>
      </c>
      <c r="AV78" s="73">
        <f>'MONITOREO PLAN DE ACCION'!AV78</f>
        <v>0</v>
      </c>
      <c r="AW78" s="73">
        <f>'MONITOREO PLAN DE ACCION'!AW78</f>
        <v>0</v>
      </c>
      <c r="AX78" s="73">
        <f>'MONITOREO PLAN DE ACCION'!AX78</f>
        <v>0</v>
      </c>
      <c r="AY78" s="73">
        <f>'MONITOREO PLAN DE ACCION'!AY78</f>
        <v>0</v>
      </c>
      <c r="AZ78" s="73">
        <f>'MONITOREO PLAN DE ACCION'!AZ78</f>
        <v>0</v>
      </c>
      <c r="BA78" s="73">
        <f>'MONITOREO PLAN DE ACCION'!BA78</f>
        <v>0</v>
      </c>
      <c r="BB78" s="73">
        <f>'MONITOREO PLAN DE ACCION'!BB78</f>
        <v>0</v>
      </c>
      <c r="BC78" s="73">
        <f>'MONITOREO PLAN DE ACCION'!BC78</f>
        <v>0</v>
      </c>
      <c r="BD78" s="73">
        <f>'MONITOREO PLAN DE ACCION'!BD78</f>
        <v>0</v>
      </c>
      <c r="BE78" s="80">
        <f t="shared" ref="BE78:BE141" si="5">(AJ78+AP78+AV78+BB78)*AA78</f>
        <v>0</v>
      </c>
      <c r="BF78" s="80">
        <f t="shared" ref="BF78:BF141" si="6">AJ78+AP78+AV78+BB78</f>
        <v>0</v>
      </c>
      <c r="BG78" s="80" t="str">
        <f t="shared" ref="BG78:BG141" si="7">IF(BE78&lt;=0%,"SIN AVANCE",IF(BE78&lt;33%,"AVANCE MINIMO",IF(BE78&lt;66%,"AVANCE PARCIAL",IF(BE78&lt;=99.9%,"AVANCE SIGNIFICATIVO",IF(BE78=100%,"CUMPLIMIENTO TOTAL","ERROR")))))</f>
        <v>SIN AVANCE</v>
      </c>
      <c r="BH78" s="81">
        <f t="shared" ref="BH78:BH141" si="8">(IF(BG78="CUMPLIMIENTO TOTAL","NO APLICA ACCION FINALIZADA",P78-$D$6))</f>
        <v>281</v>
      </c>
      <c r="BI78" s="81" t="str">
        <f t="shared" ref="BI78:BI141" si="9">(IF(BG78="CUMPLIMIENTO TOTAL","NO APLICA ACCION FINALIZADA",IF(BH78&lt;=0,"VENCIDO",IF(BH78&lt;=10,"POR VENCER","CON TIEMPO"))))</f>
        <v>CON TIEMPO</v>
      </c>
      <c r="BJ78" s="88"/>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row>
    <row r="79" spans="1:137" s="6" customFormat="1" ht="54.75" customHeight="1" thickBot="1" x14ac:dyDescent="0.35">
      <c r="A79" s="45">
        <v>67</v>
      </c>
      <c r="B79" s="45" t="s">
        <v>103</v>
      </c>
      <c r="C79" s="54" t="s">
        <v>232</v>
      </c>
      <c r="D79" s="54" t="s">
        <v>233</v>
      </c>
      <c r="E79" s="54" t="s">
        <v>234</v>
      </c>
      <c r="F79" s="54" t="s">
        <v>235</v>
      </c>
      <c r="G79" s="35" t="s">
        <v>369</v>
      </c>
      <c r="H79" s="55" t="s">
        <v>370</v>
      </c>
      <c r="I79" s="35" t="s">
        <v>371</v>
      </c>
      <c r="J79" s="35" t="s">
        <v>368</v>
      </c>
      <c r="K79" s="35"/>
      <c r="L79" s="35" t="s">
        <v>80</v>
      </c>
      <c r="M79" s="35" t="s">
        <v>80</v>
      </c>
      <c r="N79" s="35" t="s">
        <v>351</v>
      </c>
      <c r="O79" s="44">
        <v>45658</v>
      </c>
      <c r="P79" s="44">
        <v>45930</v>
      </c>
      <c r="Q79" s="44" t="s">
        <v>241</v>
      </c>
      <c r="R79" s="44" t="s">
        <v>242</v>
      </c>
      <c r="S79" s="44" t="s">
        <v>243</v>
      </c>
      <c r="T79" s="44" t="s">
        <v>244</v>
      </c>
      <c r="U79" s="35" t="s">
        <v>245</v>
      </c>
      <c r="V79" s="35" t="s">
        <v>145</v>
      </c>
      <c r="W79" s="35" t="s">
        <v>145</v>
      </c>
      <c r="X79" s="35" t="s">
        <v>145</v>
      </c>
      <c r="Y79" s="35"/>
      <c r="Z79" s="35" t="s">
        <v>145</v>
      </c>
      <c r="AA79" s="75">
        <v>2.3E-2</v>
      </c>
      <c r="AB79" s="72"/>
      <c r="AC79" s="72">
        <v>0.5</v>
      </c>
      <c r="AD79" s="72">
        <v>0</v>
      </c>
      <c r="AE79" s="72">
        <v>0.5</v>
      </c>
      <c r="AF79" s="72">
        <v>0</v>
      </c>
      <c r="AG79" s="73">
        <f>'MONITOREO PLAN DE ACCION'!AG79</f>
        <v>0</v>
      </c>
      <c r="AH79" s="73">
        <f>'MONITOREO PLAN DE ACCION'!AH79</f>
        <v>0</v>
      </c>
      <c r="AI79" s="73">
        <f>'MONITOREO PLAN DE ACCION'!AI79</f>
        <v>0</v>
      </c>
      <c r="AJ79" s="73">
        <f>'MONITOREO PLAN DE ACCION'!AJ79</f>
        <v>0</v>
      </c>
      <c r="AK79" s="73">
        <f>'MONITOREO PLAN DE ACCION'!AK79</f>
        <v>0</v>
      </c>
      <c r="AL79" s="73">
        <f>'MONITOREO PLAN DE ACCION'!AL79</f>
        <v>0</v>
      </c>
      <c r="AM79" s="73">
        <f>'MONITOREO PLAN DE ACCION'!AM79</f>
        <v>0</v>
      </c>
      <c r="AN79" s="73">
        <f>'MONITOREO PLAN DE ACCION'!AN79</f>
        <v>0</v>
      </c>
      <c r="AO79" s="73">
        <f>'MONITOREO PLAN DE ACCION'!AO79</f>
        <v>0</v>
      </c>
      <c r="AP79" s="73">
        <f>'MONITOREO PLAN DE ACCION'!AP79</f>
        <v>0</v>
      </c>
      <c r="AQ79" s="73">
        <f>'MONITOREO PLAN DE ACCION'!AQ79</f>
        <v>0</v>
      </c>
      <c r="AR79" s="73">
        <f>'MONITOREO PLAN DE ACCION'!AR79</f>
        <v>0</v>
      </c>
      <c r="AS79" s="73">
        <f>'MONITOREO PLAN DE ACCION'!AS79</f>
        <v>0</v>
      </c>
      <c r="AT79" s="73">
        <f>'MONITOREO PLAN DE ACCION'!AT79</f>
        <v>0</v>
      </c>
      <c r="AU79" s="73">
        <f>'MONITOREO PLAN DE ACCION'!AU79</f>
        <v>0</v>
      </c>
      <c r="AV79" s="73">
        <f>'MONITOREO PLAN DE ACCION'!AV79</f>
        <v>0</v>
      </c>
      <c r="AW79" s="73">
        <f>'MONITOREO PLAN DE ACCION'!AW79</f>
        <v>0</v>
      </c>
      <c r="AX79" s="73">
        <f>'MONITOREO PLAN DE ACCION'!AX79</f>
        <v>0</v>
      </c>
      <c r="AY79" s="73">
        <f>'MONITOREO PLAN DE ACCION'!AY79</f>
        <v>0</v>
      </c>
      <c r="AZ79" s="73">
        <f>'MONITOREO PLAN DE ACCION'!AZ79</f>
        <v>0</v>
      </c>
      <c r="BA79" s="73">
        <f>'MONITOREO PLAN DE ACCION'!BA79</f>
        <v>0</v>
      </c>
      <c r="BB79" s="73">
        <f>'MONITOREO PLAN DE ACCION'!BB79</f>
        <v>0</v>
      </c>
      <c r="BC79" s="73">
        <f>'MONITOREO PLAN DE ACCION'!BC79</f>
        <v>0</v>
      </c>
      <c r="BD79" s="73">
        <f>'MONITOREO PLAN DE ACCION'!BD79</f>
        <v>0</v>
      </c>
      <c r="BE79" s="80">
        <f t="shared" si="5"/>
        <v>0</v>
      </c>
      <c r="BF79" s="80">
        <f t="shared" si="6"/>
        <v>0</v>
      </c>
      <c r="BG79" s="80" t="str">
        <f t="shared" si="7"/>
        <v>SIN AVANCE</v>
      </c>
      <c r="BH79" s="81">
        <f t="shared" si="8"/>
        <v>189</v>
      </c>
      <c r="BI79" s="81" t="str">
        <f t="shared" si="9"/>
        <v>CON TIEMPO</v>
      </c>
      <c r="BJ79" s="88"/>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5"/>
    </row>
    <row r="80" spans="1:137" s="6" customFormat="1" ht="54.75" customHeight="1" thickBot="1" x14ac:dyDescent="0.35">
      <c r="A80" s="45">
        <v>68</v>
      </c>
      <c r="B80" s="45" t="s">
        <v>103</v>
      </c>
      <c r="C80" s="54" t="s">
        <v>232</v>
      </c>
      <c r="D80" s="54" t="s">
        <v>233</v>
      </c>
      <c r="E80" s="54" t="s">
        <v>234</v>
      </c>
      <c r="F80" s="54" t="s">
        <v>235</v>
      </c>
      <c r="G80" s="35" t="s">
        <v>372</v>
      </c>
      <c r="H80" s="55" t="s">
        <v>373</v>
      </c>
      <c r="I80" s="35" t="s">
        <v>367</v>
      </c>
      <c r="J80" s="35" t="s">
        <v>368</v>
      </c>
      <c r="K80" s="35"/>
      <c r="L80" s="35" t="s">
        <v>80</v>
      </c>
      <c r="M80" s="35" t="s">
        <v>80</v>
      </c>
      <c r="N80" s="35" t="s">
        <v>351</v>
      </c>
      <c r="O80" s="44">
        <v>45748</v>
      </c>
      <c r="P80" s="44">
        <v>46022</v>
      </c>
      <c r="Q80" s="44" t="s">
        <v>241</v>
      </c>
      <c r="R80" s="44" t="s">
        <v>242</v>
      </c>
      <c r="S80" s="44" t="s">
        <v>243</v>
      </c>
      <c r="T80" s="44" t="s">
        <v>244</v>
      </c>
      <c r="U80" s="35" t="s">
        <v>245</v>
      </c>
      <c r="V80" s="35" t="s">
        <v>145</v>
      </c>
      <c r="W80" s="35" t="s">
        <v>145</v>
      </c>
      <c r="X80" s="35" t="s">
        <v>145</v>
      </c>
      <c r="Y80" s="35"/>
      <c r="Z80" s="35" t="s">
        <v>145</v>
      </c>
      <c r="AA80" s="75">
        <v>2.3E-2</v>
      </c>
      <c r="AB80" s="72"/>
      <c r="AC80" s="72">
        <v>0</v>
      </c>
      <c r="AD80" s="72">
        <v>0.33</v>
      </c>
      <c r="AE80" s="72">
        <v>0.33</v>
      </c>
      <c r="AF80" s="72">
        <v>0.34</v>
      </c>
      <c r="AG80" s="73">
        <f>'MONITOREO PLAN DE ACCION'!AG80</f>
        <v>0</v>
      </c>
      <c r="AH80" s="73">
        <f>'MONITOREO PLAN DE ACCION'!AH80</f>
        <v>0</v>
      </c>
      <c r="AI80" s="73">
        <f>'MONITOREO PLAN DE ACCION'!AI80</f>
        <v>0</v>
      </c>
      <c r="AJ80" s="73">
        <f>'MONITOREO PLAN DE ACCION'!AJ80</f>
        <v>0</v>
      </c>
      <c r="AK80" s="73">
        <f>'MONITOREO PLAN DE ACCION'!AK80</f>
        <v>0</v>
      </c>
      <c r="AL80" s="73">
        <f>'MONITOREO PLAN DE ACCION'!AL80</f>
        <v>0</v>
      </c>
      <c r="AM80" s="73">
        <f>'MONITOREO PLAN DE ACCION'!AM80</f>
        <v>0</v>
      </c>
      <c r="AN80" s="73">
        <f>'MONITOREO PLAN DE ACCION'!AN80</f>
        <v>0</v>
      </c>
      <c r="AO80" s="73">
        <f>'MONITOREO PLAN DE ACCION'!AO80</f>
        <v>0</v>
      </c>
      <c r="AP80" s="73">
        <f>'MONITOREO PLAN DE ACCION'!AP80</f>
        <v>0</v>
      </c>
      <c r="AQ80" s="73">
        <f>'MONITOREO PLAN DE ACCION'!AQ80</f>
        <v>0</v>
      </c>
      <c r="AR80" s="73">
        <f>'MONITOREO PLAN DE ACCION'!AR80</f>
        <v>0</v>
      </c>
      <c r="AS80" s="73">
        <f>'MONITOREO PLAN DE ACCION'!AS80</f>
        <v>0</v>
      </c>
      <c r="AT80" s="73">
        <f>'MONITOREO PLAN DE ACCION'!AT80</f>
        <v>0</v>
      </c>
      <c r="AU80" s="73">
        <f>'MONITOREO PLAN DE ACCION'!AU80</f>
        <v>0</v>
      </c>
      <c r="AV80" s="73">
        <f>'MONITOREO PLAN DE ACCION'!AV80</f>
        <v>0</v>
      </c>
      <c r="AW80" s="73">
        <f>'MONITOREO PLAN DE ACCION'!AW80</f>
        <v>0</v>
      </c>
      <c r="AX80" s="73">
        <f>'MONITOREO PLAN DE ACCION'!AX80</f>
        <v>0</v>
      </c>
      <c r="AY80" s="73">
        <f>'MONITOREO PLAN DE ACCION'!AY80</f>
        <v>0</v>
      </c>
      <c r="AZ80" s="73">
        <f>'MONITOREO PLAN DE ACCION'!AZ80</f>
        <v>0</v>
      </c>
      <c r="BA80" s="73">
        <f>'MONITOREO PLAN DE ACCION'!BA80</f>
        <v>0</v>
      </c>
      <c r="BB80" s="73">
        <f>'MONITOREO PLAN DE ACCION'!BB80</f>
        <v>0</v>
      </c>
      <c r="BC80" s="73">
        <f>'MONITOREO PLAN DE ACCION'!BC80</f>
        <v>0</v>
      </c>
      <c r="BD80" s="73">
        <f>'MONITOREO PLAN DE ACCION'!BD80</f>
        <v>0</v>
      </c>
      <c r="BE80" s="80">
        <f t="shared" si="5"/>
        <v>0</v>
      </c>
      <c r="BF80" s="80">
        <f t="shared" si="6"/>
        <v>0</v>
      </c>
      <c r="BG80" s="80" t="str">
        <f t="shared" si="7"/>
        <v>SIN AVANCE</v>
      </c>
      <c r="BH80" s="81">
        <f t="shared" si="8"/>
        <v>281</v>
      </c>
      <c r="BI80" s="81" t="str">
        <f t="shared" si="9"/>
        <v>CON TIEMPO</v>
      </c>
      <c r="BJ80" s="88"/>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5"/>
    </row>
    <row r="81" spans="1:137" s="6" customFormat="1" ht="100.2" customHeight="1" thickBot="1" x14ac:dyDescent="0.35">
      <c r="A81" s="45">
        <v>69</v>
      </c>
      <c r="B81" s="45" t="s">
        <v>103</v>
      </c>
      <c r="C81" s="54" t="s">
        <v>232</v>
      </c>
      <c r="D81" s="54" t="s">
        <v>233</v>
      </c>
      <c r="E81" s="54" t="s">
        <v>234</v>
      </c>
      <c r="F81" s="54" t="s">
        <v>235</v>
      </c>
      <c r="G81" s="35" t="s">
        <v>374</v>
      </c>
      <c r="H81" s="55" t="s">
        <v>375</v>
      </c>
      <c r="I81" s="35" t="s">
        <v>367</v>
      </c>
      <c r="J81" s="35" t="s">
        <v>368</v>
      </c>
      <c r="K81" s="35"/>
      <c r="L81" s="35" t="s">
        <v>80</v>
      </c>
      <c r="M81" s="35" t="s">
        <v>80</v>
      </c>
      <c r="N81" s="35" t="s">
        <v>351</v>
      </c>
      <c r="O81" s="44">
        <v>45658</v>
      </c>
      <c r="P81" s="44">
        <v>45930</v>
      </c>
      <c r="Q81" s="44" t="s">
        <v>241</v>
      </c>
      <c r="R81" s="44" t="s">
        <v>242</v>
      </c>
      <c r="S81" s="44" t="s">
        <v>243</v>
      </c>
      <c r="T81" s="44" t="s">
        <v>244</v>
      </c>
      <c r="U81" s="35" t="s">
        <v>245</v>
      </c>
      <c r="V81" s="35" t="s">
        <v>145</v>
      </c>
      <c r="W81" s="35" t="s">
        <v>145</v>
      </c>
      <c r="X81" s="35" t="s">
        <v>145</v>
      </c>
      <c r="Y81" s="35"/>
      <c r="Z81" s="35" t="s">
        <v>145</v>
      </c>
      <c r="AA81" s="75">
        <v>2.3E-2</v>
      </c>
      <c r="AB81" s="72"/>
      <c r="AC81" s="72">
        <v>0.5</v>
      </c>
      <c r="AD81" s="72">
        <v>0</v>
      </c>
      <c r="AE81" s="72">
        <v>0.5</v>
      </c>
      <c r="AF81" s="72">
        <v>0</v>
      </c>
      <c r="AG81" s="73">
        <f>'MONITOREO PLAN DE ACCION'!AG81</f>
        <v>0</v>
      </c>
      <c r="AH81" s="73">
        <f>'MONITOREO PLAN DE ACCION'!AH81</f>
        <v>0</v>
      </c>
      <c r="AI81" s="73">
        <f>'MONITOREO PLAN DE ACCION'!AI81</f>
        <v>0</v>
      </c>
      <c r="AJ81" s="73">
        <f>'MONITOREO PLAN DE ACCION'!AJ81</f>
        <v>0</v>
      </c>
      <c r="AK81" s="73">
        <f>'MONITOREO PLAN DE ACCION'!AK81</f>
        <v>0</v>
      </c>
      <c r="AL81" s="73">
        <f>'MONITOREO PLAN DE ACCION'!AL81</f>
        <v>0</v>
      </c>
      <c r="AM81" s="73">
        <f>'MONITOREO PLAN DE ACCION'!AM81</f>
        <v>0</v>
      </c>
      <c r="AN81" s="73">
        <f>'MONITOREO PLAN DE ACCION'!AN81</f>
        <v>0</v>
      </c>
      <c r="AO81" s="73">
        <f>'MONITOREO PLAN DE ACCION'!AO81</f>
        <v>0</v>
      </c>
      <c r="AP81" s="73">
        <f>'MONITOREO PLAN DE ACCION'!AP81</f>
        <v>0</v>
      </c>
      <c r="AQ81" s="73">
        <f>'MONITOREO PLAN DE ACCION'!AQ81</f>
        <v>0</v>
      </c>
      <c r="AR81" s="73">
        <f>'MONITOREO PLAN DE ACCION'!AR81</f>
        <v>0</v>
      </c>
      <c r="AS81" s="73">
        <f>'MONITOREO PLAN DE ACCION'!AS81</f>
        <v>0</v>
      </c>
      <c r="AT81" s="73">
        <f>'MONITOREO PLAN DE ACCION'!AT81</f>
        <v>0</v>
      </c>
      <c r="AU81" s="73">
        <f>'MONITOREO PLAN DE ACCION'!AU81</f>
        <v>0</v>
      </c>
      <c r="AV81" s="73">
        <f>'MONITOREO PLAN DE ACCION'!AV81</f>
        <v>0</v>
      </c>
      <c r="AW81" s="73">
        <f>'MONITOREO PLAN DE ACCION'!AW81</f>
        <v>0</v>
      </c>
      <c r="AX81" s="73">
        <f>'MONITOREO PLAN DE ACCION'!AX81</f>
        <v>0</v>
      </c>
      <c r="AY81" s="73">
        <f>'MONITOREO PLAN DE ACCION'!AY81</f>
        <v>0</v>
      </c>
      <c r="AZ81" s="73">
        <f>'MONITOREO PLAN DE ACCION'!AZ81</f>
        <v>0</v>
      </c>
      <c r="BA81" s="73">
        <f>'MONITOREO PLAN DE ACCION'!BA81</f>
        <v>0</v>
      </c>
      <c r="BB81" s="73">
        <f>'MONITOREO PLAN DE ACCION'!BB81</f>
        <v>0</v>
      </c>
      <c r="BC81" s="73">
        <f>'MONITOREO PLAN DE ACCION'!BC81</f>
        <v>0</v>
      </c>
      <c r="BD81" s="73">
        <f>'MONITOREO PLAN DE ACCION'!BD81</f>
        <v>0</v>
      </c>
      <c r="BE81" s="80">
        <f t="shared" si="5"/>
        <v>0</v>
      </c>
      <c r="BF81" s="80">
        <f t="shared" si="6"/>
        <v>0</v>
      </c>
      <c r="BG81" s="80" t="str">
        <f t="shared" si="7"/>
        <v>SIN AVANCE</v>
      </c>
      <c r="BH81" s="81">
        <f t="shared" si="8"/>
        <v>189</v>
      </c>
      <c r="BI81" s="81" t="str">
        <f t="shared" si="9"/>
        <v>CON TIEMPO</v>
      </c>
      <c r="BJ81" s="89"/>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5"/>
    </row>
    <row r="82" spans="1:137" s="6" customFormat="1" ht="54.75" customHeight="1" thickBot="1" x14ac:dyDescent="0.35">
      <c r="A82" s="45">
        <v>70</v>
      </c>
      <c r="B82" s="45" t="s">
        <v>103</v>
      </c>
      <c r="C82" s="54" t="s">
        <v>104</v>
      </c>
      <c r="D82" s="54" t="s">
        <v>105</v>
      </c>
      <c r="E82" s="54" t="s">
        <v>106</v>
      </c>
      <c r="F82" s="54" t="s">
        <v>107</v>
      </c>
      <c r="G82" s="35" t="s">
        <v>376</v>
      </c>
      <c r="H82" s="55" t="s">
        <v>377</v>
      </c>
      <c r="I82" s="47" t="s">
        <v>378</v>
      </c>
      <c r="J82" s="35" t="s">
        <v>379</v>
      </c>
      <c r="K82" s="35"/>
      <c r="L82" s="35" t="s">
        <v>85</v>
      </c>
      <c r="M82" s="35" t="s">
        <v>85</v>
      </c>
      <c r="N82" s="35" t="s">
        <v>80</v>
      </c>
      <c r="O82" s="44">
        <v>45717</v>
      </c>
      <c r="P82" s="44">
        <v>46015</v>
      </c>
      <c r="Q82" s="44" t="s">
        <v>380</v>
      </c>
      <c r="R82" s="44" t="s">
        <v>381</v>
      </c>
      <c r="S82" s="44" t="s">
        <v>243</v>
      </c>
      <c r="T82" s="44" t="s">
        <v>244</v>
      </c>
      <c r="U82" s="35" t="s">
        <v>382</v>
      </c>
      <c r="V82" s="35" t="s">
        <v>145</v>
      </c>
      <c r="W82" s="35" t="s">
        <v>145</v>
      </c>
      <c r="X82" s="35" t="s">
        <v>145</v>
      </c>
      <c r="Y82" s="35" t="s">
        <v>145</v>
      </c>
      <c r="Z82" s="35" t="s">
        <v>145</v>
      </c>
      <c r="AA82" s="72">
        <v>0.11</v>
      </c>
      <c r="AB82" s="72"/>
      <c r="AC82" s="72">
        <v>0.1</v>
      </c>
      <c r="AD82" s="72">
        <v>0.3</v>
      </c>
      <c r="AE82" s="72">
        <v>0.3</v>
      </c>
      <c r="AF82" s="72">
        <v>0.3</v>
      </c>
      <c r="AG82" s="73">
        <f>'MONITOREO PLAN DE ACCION'!AG82</f>
        <v>0</v>
      </c>
      <c r="AH82" s="73">
        <f>'MONITOREO PLAN DE ACCION'!AH82</f>
        <v>0</v>
      </c>
      <c r="AI82" s="73">
        <f>'MONITOREO PLAN DE ACCION'!AI82</f>
        <v>0</v>
      </c>
      <c r="AJ82" s="73">
        <f>'MONITOREO PLAN DE ACCION'!AJ82</f>
        <v>0</v>
      </c>
      <c r="AK82" s="73">
        <f>'MONITOREO PLAN DE ACCION'!AK82</f>
        <v>0</v>
      </c>
      <c r="AL82" s="73">
        <f>'MONITOREO PLAN DE ACCION'!AL82</f>
        <v>0</v>
      </c>
      <c r="AM82" s="73">
        <f>'MONITOREO PLAN DE ACCION'!AM82</f>
        <v>0</v>
      </c>
      <c r="AN82" s="73">
        <f>'MONITOREO PLAN DE ACCION'!AN82</f>
        <v>0</v>
      </c>
      <c r="AO82" s="73">
        <f>'MONITOREO PLAN DE ACCION'!AO82</f>
        <v>0</v>
      </c>
      <c r="AP82" s="73">
        <f>'MONITOREO PLAN DE ACCION'!AP82</f>
        <v>0</v>
      </c>
      <c r="AQ82" s="73">
        <f>'MONITOREO PLAN DE ACCION'!AQ82</f>
        <v>0</v>
      </c>
      <c r="AR82" s="73">
        <f>'MONITOREO PLAN DE ACCION'!AR82</f>
        <v>0</v>
      </c>
      <c r="AS82" s="73">
        <f>'MONITOREO PLAN DE ACCION'!AS82</f>
        <v>0</v>
      </c>
      <c r="AT82" s="73">
        <f>'MONITOREO PLAN DE ACCION'!AT82</f>
        <v>0</v>
      </c>
      <c r="AU82" s="73">
        <f>'MONITOREO PLAN DE ACCION'!AU82</f>
        <v>0</v>
      </c>
      <c r="AV82" s="73">
        <f>'MONITOREO PLAN DE ACCION'!AV82</f>
        <v>0</v>
      </c>
      <c r="AW82" s="73">
        <f>'MONITOREO PLAN DE ACCION'!AW82</f>
        <v>0</v>
      </c>
      <c r="AX82" s="73">
        <f>'MONITOREO PLAN DE ACCION'!AX82</f>
        <v>0</v>
      </c>
      <c r="AY82" s="73">
        <f>'MONITOREO PLAN DE ACCION'!AY82</f>
        <v>0</v>
      </c>
      <c r="AZ82" s="73">
        <f>'MONITOREO PLAN DE ACCION'!AZ82</f>
        <v>0</v>
      </c>
      <c r="BA82" s="73">
        <f>'MONITOREO PLAN DE ACCION'!BA82</f>
        <v>0</v>
      </c>
      <c r="BB82" s="73">
        <f>'MONITOREO PLAN DE ACCION'!BB82</f>
        <v>0</v>
      </c>
      <c r="BC82" s="73">
        <f>'MONITOREO PLAN DE ACCION'!BC82</f>
        <v>0</v>
      </c>
      <c r="BD82" s="73">
        <f>'MONITOREO PLAN DE ACCION'!BD82</f>
        <v>0</v>
      </c>
      <c r="BE82" s="80">
        <f t="shared" si="5"/>
        <v>0</v>
      </c>
      <c r="BF82" s="80">
        <f t="shared" si="6"/>
        <v>0</v>
      </c>
      <c r="BG82" s="80" t="str">
        <f t="shared" si="7"/>
        <v>SIN AVANCE</v>
      </c>
      <c r="BH82" s="81">
        <f t="shared" si="8"/>
        <v>274</v>
      </c>
      <c r="BI82" s="81" t="str">
        <f t="shared" si="9"/>
        <v>CON TIEMPO</v>
      </c>
      <c r="BJ82" s="87">
        <f>SUM(BE82:BE90)</f>
        <v>0</v>
      </c>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5"/>
    </row>
    <row r="83" spans="1:137" s="6" customFormat="1" ht="54.75" customHeight="1" thickBot="1" x14ac:dyDescent="0.35">
      <c r="A83" s="45">
        <v>71</v>
      </c>
      <c r="B83" s="45" t="s">
        <v>103</v>
      </c>
      <c r="C83" s="54" t="s">
        <v>104</v>
      </c>
      <c r="D83" s="54" t="s">
        <v>105</v>
      </c>
      <c r="E83" s="54" t="s">
        <v>106</v>
      </c>
      <c r="F83" s="54" t="s">
        <v>107</v>
      </c>
      <c r="G83" s="35" t="s">
        <v>383</v>
      </c>
      <c r="H83" s="55" t="s">
        <v>384</v>
      </c>
      <c r="I83" s="47" t="s">
        <v>230</v>
      </c>
      <c r="J83" s="35" t="s">
        <v>385</v>
      </c>
      <c r="K83" s="35"/>
      <c r="L83" s="35" t="s">
        <v>85</v>
      </c>
      <c r="M83" s="35" t="s">
        <v>85</v>
      </c>
      <c r="N83" s="35" t="s">
        <v>80</v>
      </c>
      <c r="O83" s="44">
        <v>45717</v>
      </c>
      <c r="P83" s="44">
        <v>46021</v>
      </c>
      <c r="Q83" s="44" t="s">
        <v>380</v>
      </c>
      <c r="R83" s="44" t="s">
        <v>381</v>
      </c>
      <c r="S83" s="44" t="s">
        <v>243</v>
      </c>
      <c r="T83" s="44" t="s">
        <v>244</v>
      </c>
      <c r="U83" s="35" t="s">
        <v>382</v>
      </c>
      <c r="V83" s="35" t="s">
        <v>145</v>
      </c>
      <c r="W83" s="35" t="s">
        <v>145</v>
      </c>
      <c r="X83" s="35" t="s">
        <v>145</v>
      </c>
      <c r="Y83" s="35" t="s">
        <v>145</v>
      </c>
      <c r="Z83" s="35" t="s">
        <v>145</v>
      </c>
      <c r="AA83" s="72">
        <v>0.11</v>
      </c>
      <c r="AB83" s="72"/>
      <c r="AC83" s="72">
        <v>0.25</v>
      </c>
      <c r="AD83" s="72">
        <v>0.25</v>
      </c>
      <c r="AE83" s="72">
        <v>0.25</v>
      </c>
      <c r="AF83" s="72">
        <v>0.25</v>
      </c>
      <c r="AG83" s="73">
        <f>'MONITOREO PLAN DE ACCION'!AG83</f>
        <v>0</v>
      </c>
      <c r="AH83" s="73">
        <f>'MONITOREO PLAN DE ACCION'!AH83</f>
        <v>0</v>
      </c>
      <c r="AI83" s="73">
        <f>'MONITOREO PLAN DE ACCION'!AI83</f>
        <v>0</v>
      </c>
      <c r="AJ83" s="73">
        <f>'MONITOREO PLAN DE ACCION'!AJ83</f>
        <v>0</v>
      </c>
      <c r="AK83" s="73">
        <f>'MONITOREO PLAN DE ACCION'!AK83</f>
        <v>0</v>
      </c>
      <c r="AL83" s="73">
        <f>'MONITOREO PLAN DE ACCION'!AL83</f>
        <v>0</v>
      </c>
      <c r="AM83" s="73">
        <f>'MONITOREO PLAN DE ACCION'!AM83</f>
        <v>0</v>
      </c>
      <c r="AN83" s="73">
        <f>'MONITOREO PLAN DE ACCION'!AN83</f>
        <v>0</v>
      </c>
      <c r="AO83" s="73">
        <f>'MONITOREO PLAN DE ACCION'!AO83</f>
        <v>0</v>
      </c>
      <c r="AP83" s="73">
        <f>'MONITOREO PLAN DE ACCION'!AP83</f>
        <v>0</v>
      </c>
      <c r="AQ83" s="73">
        <f>'MONITOREO PLAN DE ACCION'!AQ83</f>
        <v>0</v>
      </c>
      <c r="AR83" s="73">
        <f>'MONITOREO PLAN DE ACCION'!AR83</f>
        <v>0</v>
      </c>
      <c r="AS83" s="73">
        <f>'MONITOREO PLAN DE ACCION'!AS83</f>
        <v>0</v>
      </c>
      <c r="AT83" s="73">
        <f>'MONITOREO PLAN DE ACCION'!AT83</f>
        <v>0</v>
      </c>
      <c r="AU83" s="73">
        <f>'MONITOREO PLAN DE ACCION'!AU83</f>
        <v>0</v>
      </c>
      <c r="AV83" s="73">
        <f>'MONITOREO PLAN DE ACCION'!AV83</f>
        <v>0</v>
      </c>
      <c r="AW83" s="73">
        <f>'MONITOREO PLAN DE ACCION'!AW83</f>
        <v>0</v>
      </c>
      <c r="AX83" s="73">
        <f>'MONITOREO PLAN DE ACCION'!AX83</f>
        <v>0</v>
      </c>
      <c r="AY83" s="73">
        <f>'MONITOREO PLAN DE ACCION'!AY83</f>
        <v>0</v>
      </c>
      <c r="AZ83" s="73">
        <f>'MONITOREO PLAN DE ACCION'!AZ83</f>
        <v>0</v>
      </c>
      <c r="BA83" s="73">
        <f>'MONITOREO PLAN DE ACCION'!BA83</f>
        <v>0</v>
      </c>
      <c r="BB83" s="73">
        <f>'MONITOREO PLAN DE ACCION'!BB83</f>
        <v>0</v>
      </c>
      <c r="BC83" s="73">
        <f>'MONITOREO PLAN DE ACCION'!BC83</f>
        <v>0</v>
      </c>
      <c r="BD83" s="73">
        <f>'MONITOREO PLAN DE ACCION'!BD83</f>
        <v>0</v>
      </c>
      <c r="BE83" s="80">
        <f t="shared" si="5"/>
        <v>0</v>
      </c>
      <c r="BF83" s="80">
        <f t="shared" si="6"/>
        <v>0</v>
      </c>
      <c r="BG83" s="80" t="str">
        <f t="shared" si="7"/>
        <v>SIN AVANCE</v>
      </c>
      <c r="BH83" s="81">
        <f t="shared" si="8"/>
        <v>280</v>
      </c>
      <c r="BI83" s="81" t="str">
        <f t="shared" si="9"/>
        <v>CON TIEMPO</v>
      </c>
      <c r="BJ83" s="88"/>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5"/>
    </row>
    <row r="84" spans="1:137" s="6" customFormat="1" ht="108.6" customHeight="1" thickBot="1" x14ac:dyDescent="0.35">
      <c r="A84" s="45">
        <v>72</v>
      </c>
      <c r="B84" s="45" t="s">
        <v>103</v>
      </c>
      <c r="C84" s="54" t="s">
        <v>104</v>
      </c>
      <c r="D84" s="54" t="s">
        <v>105</v>
      </c>
      <c r="E84" s="54" t="s">
        <v>106</v>
      </c>
      <c r="F84" s="54" t="s">
        <v>107</v>
      </c>
      <c r="G84" s="35" t="s">
        <v>386</v>
      </c>
      <c r="H84" s="55" t="s">
        <v>387</v>
      </c>
      <c r="I84" s="35" t="s">
        <v>388</v>
      </c>
      <c r="J84" s="35" t="s">
        <v>389</v>
      </c>
      <c r="K84" s="35"/>
      <c r="L84" s="35" t="s">
        <v>85</v>
      </c>
      <c r="M84" s="35" t="s">
        <v>85</v>
      </c>
      <c r="N84" s="35" t="s">
        <v>80</v>
      </c>
      <c r="O84" s="44">
        <v>45658</v>
      </c>
      <c r="P84" s="44">
        <v>46006</v>
      </c>
      <c r="Q84" s="44" t="s">
        <v>380</v>
      </c>
      <c r="R84" s="44" t="s">
        <v>381</v>
      </c>
      <c r="S84" s="44" t="s">
        <v>243</v>
      </c>
      <c r="T84" s="44" t="s">
        <v>244</v>
      </c>
      <c r="U84" s="35" t="s">
        <v>382</v>
      </c>
      <c r="V84" s="35" t="s">
        <v>145</v>
      </c>
      <c r="W84" s="35" t="s">
        <v>145</v>
      </c>
      <c r="X84" s="35" t="s">
        <v>145</v>
      </c>
      <c r="Y84" s="35" t="s">
        <v>145</v>
      </c>
      <c r="Z84" s="35" t="s">
        <v>145</v>
      </c>
      <c r="AA84" s="72">
        <v>0.11</v>
      </c>
      <c r="AB84" s="72"/>
      <c r="AC84" s="72">
        <v>0.25</v>
      </c>
      <c r="AD84" s="72">
        <v>0.25</v>
      </c>
      <c r="AE84" s="72">
        <v>0.25</v>
      </c>
      <c r="AF84" s="72">
        <v>0.25</v>
      </c>
      <c r="AG84" s="73">
        <f>'MONITOREO PLAN DE ACCION'!AG84</f>
        <v>0</v>
      </c>
      <c r="AH84" s="73">
        <f>'MONITOREO PLAN DE ACCION'!AH84</f>
        <v>0</v>
      </c>
      <c r="AI84" s="73">
        <f>'MONITOREO PLAN DE ACCION'!AI84</f>
        <v>0</v>
      </c>
      <c r="AJ84" s="73">
        <f>'MONITOREO PLAN DE ACCION'!AJ84</f>
        <v>0</v>
      </c>
      <c r="AK84" s="73">
        <f>'MONITOREO PLAN DE ACCION'!AK84</f>
        <v>0</v>
      </c>
      <c r="AL84" s="73">
        <f>'MONITOREO PLAN DE ACCION'!AL84</f>
        <v>0</v>
      </c>
      <c r="AM84" s="73">
        <f>'MONITOREO PLAN DE ACCION'!AM84</f>
        <v>0</v>
      </c>
      <c r="AN84" s="73">
        <f>'MONITOREO PLAN DE ACCION'!AN84</f>
        <v>0</v>
      </c>
      <c r="AO84" s="73">
        <f>'MONITOREO PLAN DE ACCION'!AO84</f>
        <v>0</v>
      </c>
      <c r="AP84" s="73">
        <f>'MONITOREO PLAN DE ACCION'!AP84</f>
        <v>0</v>
      </c>
      <c r="AQ84" s="73">
        <f>'MONITOREO PLAN DE ACCION'!AQ84</f>
        <v>0</v>
      </c>
      <c r="AR84" s="73">
        <f>'MONITOREO PLAN DE ACCION'!AR84</f>
        <v>0</v>
      </c>
      <c r="AS84" s="73">
        <f>'MONITOREO PLAN DE ACCION'!AS84</f>
        <v>0</v>
      </c>
      <c r="AT84" s="73">
        <f>'MONITOREO PLAN DE ACCION'!AT84</f>
        <v>0</v>
      </c>
      <c r="AU84" s="73">
        <f>'MONITOREO PLAN DE ACCION'!AU84</f>
        <v>0</v>
      </c>
      <c r="AV84" s="73">
        <f>'MONITOREO PLAN DE ACCION'!AV84</f>
        <v>0</v>
      </c>
      <c r="AW84" s="73">
        <f>'MONITOREO PLAN DE ACCION'!AW84</f>
        <v>0</v>
      </c>
      <c r="AX84" s="73">
        <f>'MONITOREO PLAN DE ACCION'!AX84</f>
        <v>0</v>
      </c>
      <c r="AY84" s="73">
        <f>'MONITOREO PLAN DE ACCION'!AY84</f>
        <v>0</v>
      </c>
      <c r="AZ84" s="73">
        <f>'MONITOREO PLAN DE ACCION'!AZ84</f>
        <v>0</v>
      </c>
      <c r="BA84" s="73">
        <f>'MONITOREO PLAN DE ACCION'!BA84</f>
        <v>0</v>
      </c>
      <c r="BB84" s="73">
        <f>'MONITOREO PLAN DE ACCION'!BB84</f>
        <v>0</v>
      </c>
      <c r="BC84" s="73">
        <f>'MONITOREO PLAN DE ACCION'!BC84</f>
        <v>0</v>
      </c>
      <c r="BD84" s="73">
        <f>'MONITOREO PLAN DE ACCION'!BD84</f>
        <v>0</v>
      </c>
      <c r="BE84" s="80">
        <f t="shared" si="5"/>
        <v>0</v>
      </c>
      <c r="BF84" s="80">
        <f t="shared" si="6"/>
        <v>0</v>
      </c>
      <c r="BG84" s="80" t="str">
        <f t="shared" si="7"/>
        <v>SIN AVANCE</v>
      </c>
      <c r="BH84" s="81">
        <f t="shared" si="8"/>
        <v>265</v>
      </c>
      <c r="BI84" s="81" t="str">
        <f t="shared" si="9"/>
        <v>CON TIEMPO</v>
      </c>
      <c r="BJ84" s="88"/>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5"/>
    </row>
    <row r="85" spans="1:137" s="6" customFormat="1" ht="54.75" customHeight="1" thickBot="1" x14ac:dyDescent="0.35">
      <c r="A85" s="45">
        <v>73</v>
      </c>
      <c r="B85" s="45" t="s">
        <v>103</v>
      </c>
      <c r="C85" s="54" t="s">
        <v>104</v>
      </c>
      <c r="D85" s="54" t="s">
        <v>105</v>
      </c>
      <c r="E85" s="54" t="s">
        <v>106</v>
      </c>
      <c r="F85" s="54" t="s">
        <v>107</v>
      </c>
      <c r="G85" s="35" t="s">
        <v>390</v>
      </c>
      <c r="H85" s="55" t="s">
        <v>391</v>
      </c>
      <c r="I85" s="35" t="s">
        <v>392</v>
      </c>
      <c r="J85" s="35" t="s">
        <v>393</v>
      </c>
      <c r="K85" s="35"/>
      <c r="L85" s="35" t="s">
        <v>85</v>
      </c>
      <c r="M85" s="35" t="s">
        <v>85</v>
      </c>
      <c r="N85" s="35" t="s">
        <v>80</v>
      </c>
      <c r="O85" s="44">
        <v>45689</v>
      </c>
      <c r="P85" s="44">
        <v>45991</v>
      </c>
      <c r="Q85" s="44" t="s">
        <v>380</v>
      </c>
      <c r="R85" s="44" t="s">
        <v>381</v>
      </c>
      <c r="S85" s="44" t="s">
        <v>243</v>
      </c>
      <c r="T85" s="44" t="s">
        <v>244</v>
      </c>
      <c r="U85" s="35" t="s">
        <v>382</v>
      </c>
      <c r="V85" s="35" t="s">
        <v>145</v>
      </c>
      <c r="W85" s="35" t="s">
        <v>145</v>
      </c>
      <c r="X85" s="35" t="s">
        <v>145</v>
      </c>
      <c r="Y85" s="35" t="s">
        <v>145</v>
      </c>
      <c r="Z85" s="35" t="s">
        <v>145</v>
      </c>
      <c r="AA85" s="72">
        <v>0.11</v>
      </c>
      <c r="AB85" s="72"/>
      <c r="AC85" s="72">
        <v>0</v>
      </c>
      <c r="AD85" s="72">
        <v>0.5</v>
      </c>
      <c r="AE85" s="72">
        <v>0</v>
      </c>
      <c r="AF85" s="72">
        <v>0.5</v>
      </c>
      <c r="AG85" s="73">
        <f>'MONITOREO PLAN DE ACCION'!AG85</f>
        <v>0</v>
      </c>
      <c r="AH85" s="73">
        <f>'MONITOREO PLAN DE ACCION'!AH85</f>
        <v>0</v>
      </c>
      <c r="AI85" s="73">
        <f>'MONITOREO PLAN DE ACCION'!AI85</f>
        <v>0</v>
      </c>
      <c r="AJ85" s="73">
        <f>'MONITOREO PLAN DE ACCION'!AJ85</f>
        <v>0</v>
      </c>
      <c r="AK85" s="73">
        <f>'MONITOREO PLAN DE ACCION'!AK85</f>
        <v>0</v>
      </c>
      <c r="AL85" s="73">
        <f>'MONITOREO PLAN DE ACCION'!AL85</f>
        <v>0</v>
      </c>
      <c r="AM85" s="73">
        <f>'MONITOREO PLAN DE ACCION'!AM85</f>
        <v>0</v>
      </c>
      <c r="AN85" s="73">
        <f>'MONITOREO PLAN DE ACCION'!AN85</f>
        <v>0</v>
      </c>
      <c r="AO85" s="73">
        <f>'MONITOREO PLAN DE ACCION'!AO85</f>
        <v>0</v>
      </c>
      <c r="AP85" s="73">
        <f>'MONITOREO PLAN DE ACCION'!AP85</f>
        <v>0</v>
      </c>
      <c r="AQ85" s="73">
        <f>'MONITOREO PLAN DE ACCION'!AQ85</f>
        <v>0</v>
      </c>
      <c r="AR85" s="73">
        <f>'MONITOREO PLAN DE ACCION'!AR85</f>
        <v>0</v>
      </c>
      <c r="AS85" s="73">
        <f>'MONITOREO PLAN DE ACCION'!AS85</f>
        <v>0</v>
      </c>
      <c r="AT85" s="73">
        <f>'MONITOREO PLAN DE ACCION'!AT85</f>
        <v>0</v>
      </c>
      <c r="AU85" s="73">
        <f>'MONITOREO PLAN DE ACCION'!AU85</f>
        <v>0</v>
      </c>
      <c r="AV85" s="73">
        <f>'MONITOREO PLAN DE ACCION'!AV85</f>
        <v>0</v>
      </c>
      <c r="AW85" s="73">
        <f>'MONITOREO PLAN DE ACCION'!AW85</f>
        <v>0</v>
      </c>
      <c r="AX85" s="73">
        <f>'MONITOREO PLAN DE ACCION'!AX85</f>
        <v>0</v>
      </c>
      <c r="AY85" s="73">
        <f>'MONITOREO PLAN DE ACCION'!AY85</f>
        <v>0</v>
      </c>
      <c r="AZ85" s="73">
        <f>'MONITOREO PLAN DE ACCION'!AZ85</f>
        <v>0</v>
      </c>
      <c r="BA85" s="73">
        <f>'MONITOREO PLAN DE ACCION'!BA85</f>
        <v>0</v>
      </c>
      <c r="BB85" s="73">
        <f>'MONITOREO PLAN DE ACCION'!BB85</f>
        <v>0</v>
      </c>
      <c r="BC85" s="73">
        <f>'MONITOREO PLAN DE ACCION'!BC85</f>
        <v>0</v>
      </c>
      <c r="BD85" s="73">
        <f>'MONITOREO PLAN DE ACCION'!BD85</f>
        <v>0</v>
      </c>
      <c r="BE85" s="80">
        <f t="shared" si="5"/>
        <v>0</v>
      </c>
      <c r="BF85" s="80">
        <f t="shared" si="6"/>
        <v>0</v>
      </c>
      <c r="BG85" s="80" t="str">
        <f t="shared" si="7"/>
        <v>SIN AVANCE</v>
      </c>
      <c r="BH85" s="81">
        <f t="shared" si="8"/>
        <v>250</v>
      </c>
      <c r="BI85" s="81" t="str">
        <f t="shared" si="9"/>
        <v>CON TIEMPO</v>
      </c>
      <c r="BJ85" s="88"/>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5"/>
    </row>
    <row r="86" spans="1:137" s="6" customFormat="1" ht="54.75" customHeight="1" thickBot="1" x14ac:dyDescent="0.35">
      <c r="A86" s="45">
        <v>74</v>
      </c>
      <c r="B86" s="45" t="s">
        <v>103</v>
      </c>
      <c r="C86" s="54" t="s">
        <v>104</v>
      </c>
      <c r="D86" s="54" t="s">
        <v>105</v>
      </c>
      <c r="E86" s="54" t="s">
        <v>106</v>
      </c>
      <c r="F86" s="54" t="s">
        <v>107</v>
      </c>
      <c r="G86" s="35" t="s">
        <v>394</v>
      </c>
      <c r="H86" s="55" t="s">
        <v>395</v>
      </c>
      <c r="I86" s="35" t="s">
        <v>396</v>
      </c>
      <c r="J86" s="35" t="s">
        <v>397</v>
      </c>
      <c r="K86" s="35"/>
      <c r="L86" s="35" t="s">
        <v>85</v>
      </c>
      <c r="M86" s="35" t="s">
        <v>85</v>
      </c>
      <c r="N86" s="35" t="s">
        <v>80</v>
      </c>
      <c r="O86" s="44">
        <v>45809</v>
      </c>
      <c r="P86" s="44">
        <v>45991</v>
      </c>
      <c r="Q86" s="44" t="s">
        <v>380</v>
      </c>
      <c r="R86" s="44" t="s">
        <v>381</v>
      </c>
      <c r="S86" s="44" t="s">
        <v>243</v>
      </c>
      <c r="T86" s="44" t="s">
        <v>244</v>
      </c>
      <c r="U86" s="35" t="s">
        <v>382</v>
      </c>
      <c r="V86" s="35" t="s">
        <v>145</v>
      </c>
      <c r="W86" s="35" t="s">
        <v>145</v>
      </c>
      <c r="X86" s="35" t="s">
        <v>145</v>
      </c>
      <c r="Y86" s="35" t="s">
        <v>145</v>
      </c>
      <c r="Z86" s="35" t="s">
        <v>145</v>
      </c>
      <c r="AA86" s="72">
        <v>0.11</v>
      </c>
      <c r="AB86" s="72"/>
      <c r="AC86" s="72">
        <v>0</v>
      </c>
      <c r="AD86" s="72">
        <v>0</v>
      </c>
      <c r="AE86" s="72">
        <v>0.5</v>
      </c>
      <c r="AF86" s="72">
        <v>0.5</v>
      </c>
      <c r="AG86" s="73">
        <f>'MONITOREO PLAN DE ACCION'!AG86</f>
        <v>0</v>
      </c>
      <c r="AH86" s="73">
        <f>'MONITOREO PLAN DE ACCION'!AH86</f>
        <v>0</v>
      </c>
      <c r="AI86" s="73">
        <f>'MONITOREO PLAN DE ACCION'!AI86</f>
        <v>0</v>
      </c>
      <c r="AJ86" s="73">
        <f>'MONITOREO PLAN DE ACCION'!AJ86</f>
        <v>0</v>
      </c>
      <c r="AK86" s="73">
        <f>'MONITOREO PLAN DE ACCION'!AK86</f>
        <v>0</v>
      </c>
      <c r="AL86" s="73">
        <f>'MONITOREO PLAN DE ACCION'!AL86</f>
        <v>0</v>
      </c>
      <c r="AM86" s="73">
        <f>'MONITOREO PLAN DE ACCION'!AM86</f>
        <v>0</v>
      </c>
      <c r="AN86" s="73">
        <f>'MONITOREO PLAN DE ACCION'!AN86</f>
        <v>0</v>
      </c>
      <c r="AO86" s="73">
        <f>'MONITOREO PLAN DE ACCION'!AO86</f>
        <v>0</v>
      </c>
      <c r="AP86" s="73">
        <f>'MONITOREO PLAN DE ACCION'!AP86</f>
        <v>0</v>
      </c>
      <c r="AQ86" s="73">
        <f>'MONITOREO PLAN DE ACCION'!AQ86</f>
        <v>0</v>
      </c>
      <c r="AR86" s="73">
        <f>'MONITOREO PLAN DE ACCION'!AR86</f>
        <v>0</v>
      </c>
      <c r="AS86" s="73">
        <f>'MONITOREO PLAN DE ACCION'!AS86</f>
        <v>0</v>
      </c>
      <c r="AT86" s="73">
        <f>'MONITOREO PLAN DE ACCION'!AT86</f>
        <v>0</v>
      </c>
      <c r="AU86" s="73">
        <f>'MONITOREO PLAN DE ACCION'!AU86</f>
        <v>0</v>
      </c>
      <c r="AV86" s="73">
        <f>'MONITOREO PLAN DE ACCION'!AV86</f>
        <v>0</v>
      </c>
      <c r="AW86" s="73">
        <f>'MONITOREO PLAN DE ACCION'!AW86</f>
        <v>0</v>
      </c>
      <c r="AX86" s="73">
        <f>'MONITOREO PLAN DE ACCION'!AX86</f>
        <v>0</v>
      </c>
      <c r="AY86" s="73">
        <f>'MONITOREO PLAN DE ACCION'!AY86</f>
        <v>0</v>
      </c>
      <c r="AZ86" s="73">
        <f>'MONITOREO PLAN DE ACCION'!AZ86</f>
        <v>0</v>
      </c>
      <c r="BA86" s="73">
        <f>'MONITOREO PLAN DE ACCION'!BA86</f>
        <v>0</v>
      </c>
      <c r="BB86" s="73">
        <f>'MONITOREO PLAN DE ACCION'!BB86</f>
        <v>0</v>
      </c>
      <c r="BC86" s="73">
        <f>'MONITOREO PLAN DE ACCION'!BC86</f>
        <v>0</v>
      </c>
      <c r="BD86" s="73">
        <f>'MONITOREO PLAN DE ACCION'!BD86</f>
        <v>0</v>
      </c>
      <c r="BE86" s="80">
        <f t="shared" si="5"/>
        <v>0</v>
      </c>
      <c r="BF86" s="80">
        <f t="shared" si="6"/>
        <v>0</v>
      </c>
      <c r="BG86" s="80" t="str">
        <f t="shared" si="7"/>
        <v>SIN AVANCE</v>
      </c>
      <c r="BH86" s="81">
        <f t="shared" si="8"/>
        <v>250</v>
      </c>
      <c r="BI86" s="81" t="str">
        <f t="shared" si="9"/>
        <v>CON TIEMPO</v>
      </c>
      <c r="BJ86" s="88"/>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5"/>
    </row>
    <row r="87" spans="1:137" s="6" customFormat="1" ht="54.75" customHeight="1" thickBot="1" x14ac:dyDescent="0.35">
      <c r="A87" s="45">
        <v>75</v>
      </c>
      <c r="B87" s="45" t="s">
        <v>103</v>
      </c>
      <c r="C87" s="54" t="s">
        <v>104</v>
      </c>
      <c r="D87" s="54" t="s">
        <v>105</v>
      </c>
      <c r="E87" s="54" t="s">
        <v>106</v>
      </c>
      <c r="F87" s="54" t="s">
        <v>107</v>
      </c>
      <c r="G87" s="35" t="s">
        <v>398</v>
      </c>
      <c r="H87" s="55" t="s">
        <v>399</v>
      </c>
      <c r="I87" s="35" t="s">
        <v>400</v>
      </c>
      <c r="J87" s="35" t="s">
        <v>393</v>
      </c>
      <c r="K87" s="35"/>
      <c r="L87" s="35" t="s">
        <v>85</v>
      </c>
      <c r="M87" s="35" t="s">
        <v>85</v>
      </c>
      <c r="N87" s="35" t="s">
        <v>80</v>
      </c>
      <c r="O87" s="44">
        <v>45689</v>
      </c>
      <c r="P87" s="44">
        <v>45991</v>
      </c>
      <c r="Q87" s="44" t="s">
        <v>380</v>
      </c>
      <c r="R87" s="44" t="s">
        <v>381</v>
      </c>
      <c r="S87" s="44" t="s">
        <v>243</v>
      </c>
      <c r="T87" s="44" t="s">
        <v>244</v>
      </c>
      <c r="U87" s="35" t="s">
        <v>382</v>
      </c>
      <c r="V87" s="35" t="s">
        <v>145</v>
      </c>
      <c r="W87" s="35" t="s">
        <v>145</v>
      </c>
      <c r="X87" s="35" t="s">
        <v>145</v>
      </c>
      <c r="Y87" s="35" t="s">
        <v>145</v>
      </c>
      <c r="Z87" s="35" t="s">
        <v>145</v>
      </c>
      <c r="AA87" s="72">
        <v>0.11</v>
      </c>
      <c r="AB87" s="72"/>
      <c r="AC87" s="72">
        <v>0</v>
      </c>
      <c r="AD87" s="72">
        <v>0.5</v>
      </c>
      <c r="AE87" s="72">
        <v>0</v>
      </c>
      <c r="AF87" s="72">
        <v>0.5</v>
      </c>
      <c r="AG87" s="73">
        <f>'MONITOREO PLAN DE ACCION'!AG87</f>
        <v>0</v>
      </c>
      <c r="AH87" s="73">
        <f>'MONITOREO PLAN DE ACCION'!AH87</f>
        <v>0</v>
      </c>
      <c r="AI87" s="73">
        <f>'MONITOREO PLAN DE ACCION'!AI87</f>
        <v>0</v>
      </c>
      <c r="AJ87" s="73">
        <f>'MONITOREO PLAN DE ACCION'!AJ87</f>
        <v>0</v>
      </c>
      <c r="AK87" s="73">
        <f>'MONITOREO PLAN DE ACCION'!AK87</f>
        <v>0</v>
      </c>
      <c r="AL87" s="73">
        <f>'MONITOREO PLAN DE ACCION'!AL87</f>
        <v>0</v>
      </c>
      <c r="AM87" s="73">
        <f>'MONITOREO PLAN DE ACCION'!AM87</f>
        <v>0</v>
      </c>
      <c r="AN87" s="73">
        <f>'MONITOREO PLAN DE ACCION'!AN87</f>
        <v>0</v>
      </c>
      <c r="AO87" s="73">
        <f>'MONITOREO PLAN DE ACCION'!AO87</f>
        <v>0</v>
      </c>
      <c r="AP87" s="73">
        <f>'MONITOREO PLAN DE ACCION'!AP87</f>
        <v>0</v>
      </c>
      <c r="AQ87" s="73">
        <f>'MONITOREO PLAN DE ACCION'!AQ87</f>
        <v>0</v>
      </c>
      <c r="AR87" s="73">
        <f>'MONITOREO PLAN DE ACCION'!AR87</f>
        <v>0</v>
      </c>
      <c r="AS87" s="73">
        <f>'MONITOREO PLAN DE ACCION'!AS87</f>
        <v>0</v>
      </c>
      <c r="AT87" s="73">
        <f>'MONITOREO PLAN DE ACCION'!AT87</f>
        <v>0</v>
      </c>
      <c r="AU87" s="73">
        <f>'MONITOREO PLAN DE ACCION'!AU87</f>
        <v>0</v>
      </c>
      <c r="AV87" s="73">
        <f>'MONITOREO PLAN DE ACCION'!AV87</f>
        <v>0</v>
      </c>
      <c r="AW87" s="73">
        <f>'MONITOREO PLAN DE ACCION'!AW87</f>
        <v>0</v>
      </c>
      <c r="AX87" s="73">
        <f>'MONITOREO PLAN DE ACCION'!AX87</f>
        <v>0</v>
      </c>
      <c r="AY87" s="73">
        <f>'MONITOREO PLAN DE ACCION'!AY87</f>
        <v>0</v>
      </c>
      <c r="AZ87" s="73">
        <f>'MONITOREO PLAN DE ACCION'!AZ87</f>
        <v>0</v>
      </c>
      <c r="BA87" s="73">
        <f>'MONITOREO PLAN DE ACCION'!BA87</f>
        <v>0</v>
      </c>
      <c r="BB87" s="73">
        <f>'MONITOREO PLAN DE ACCION'!BB87</f>
        <v>0</v>
      </c>
      <c r="BC87" s="73">
        <f>'MONITOREO PLAN DE ACCION'!BC87</f>
        <v>0</v>
      </c>
      <c r="BD87" s="73">
        <f>'MONITOREO PLAN DE ACCION'!BD87</f>
        <v>0</v>
      </c>
      <c r="BE87" s="80">
        <f t="shared" si="5"/>
        <v>0</v>
      </c>
      <c r="BF87" s="80">
        <f t="shared" si="6"/>
        <v>0</v>
      </c>
      <c r="BG87" s="80" t="str">
        <f t="shared" si="7"/>
        <v>SIN AVANCE</v>
      </c>
      <c r="BH87" s="81">
        <f t="shared" si="8"/>
        <v>250</v>
      </c>
      <c r="BI87" s="81" t="str">
        <f t="shared" si="9"/>
        <v>CON TIEMPO</v>
      </c>
      <c r="BJ87" s="88"/>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5"/>
    </row>
    <row r="88" spans="1:137" s="6" customFormat="1" ht="54.75" customHeight="1" thickBot="1" x14ac:dyDescent="0.35">
      <c r="A88" s="45">
        <v>76</v>
      </c>
      <c r="B88" s="45" t="s">
        <v>103</v>
      </c>
      <c r="C88" s="54" t="s">
        <v>104</v>
      </c>
      <c r="D88" s="54" t="s">
        <v>105</v>
      </c>
      <c r="E88" s="54" t="s">
        <v>106</v>
      </c>
      <c r="F88" s="54" t="s">
        <v>107</v>
      </c>
      <c r="G88" s="35" t="s">
        <v>401</v>
      </c>
      <c r="H88" s="55" t="s">
        <v>402</v>
      </c>
      <c r="I88" s="35" t="s">
        <v>403</v>
      </c>
      <c r="J88" s="35" t="s">
        <v>404</v>
      </c>
      <c r="K88" s="35"/>
      <c r="L88" s="35" t="s">
        <v>405</v>
      </c>
      <c r="M88" s="35" t="s">
        <v>80</v>
      </c>
      <c r="N88" s="35" t="s">
        <v>80</v>
      </c>
      <c r="O88" s="44">
        <v>45689</v>
      </c>
      <c r="P88" s="44">
        <v>45991</v>
      </c>
      <c r="Q88" s="44" t="s">
        <v>380</v>
      </c>
      <c r="R88" s="44" t="s">
        <v>381</v>
      </c>
      <c r="S88" s="44" t="s">
        <v>243</v>
      </c>
      <c r="T88" s="44" t="s">
        <v>244</v>
      </c>
      <c r="U88" s="35" t="s">
        <v>382</v>
      </c>
      <c r="V88" s="35" t="s">
        <v>145</v>
      </c>
      <c r="W88" s="35" t="s">
        <v>145</v>
      </c>
      <c r="X88" s="35" t="s">
        <v>145</v>
      </c>
      <c r="Y88" s="35" t="s">
        <v>145</v>
      </c>
      <c r="Z88" s="35" t="s">
        <v>145</v>
      </c>
      <c r="AA88" s="72">
        <v>0.11</v>
      </c>
      <c r="AB88" s="72"/>
      <c r="AC88" s="72">
        <v>0</v>
      </c>
      <c r="AD88" s="72">
        <v>0.5</v>
      </c>
      <c r="AE88" s="72">
        <v>0</v>
      </c>
      <c r="AF88" s="72">
        <v>0.5</v>
      </c>
      <c r="AG88" s="73">
        <f>'MONITOREO PLAN DE ACCION'!AG88</f>
        <v>0</v>
      </c>
      <c r="AH88" s="73">
        <f>'MONITOREO PLAN DE ACCION'!AH88</f>
        <v>0</v>
      </c>
      <c r="AI88" s="73">
        <f>'MONITOREO PLAN DE ACCION'!AI88</f>
        <v>0</v>
      </c>
      <c r="AJ88" s="73">
        <f>'MONITOREO PLAN DE ACCION'!AJ88</f>
        <v>0</v>
      </c>
      <c r="AK88" s="73">
        <f>'MONITOREO PLAN DE ACCION'!AK88</f>
        <v>0</v>
      </c>
      <c r="AL88" s="73">
        <f>'MONITOREO PLAN DE ACCION'!AL88</f>
        <v>0</v>
      </c>
      <c r="AM88" s="73">
        <f>'MONITOREO PLAN DE ACCION'!AM88</f>
        <v>0</v>
      </c>
      <c r="AN88" s="73">
        <f>'MONITOREO PLAN DE ACCION'!AN88</f>
        <v>0</v>
      </c>
      <c r="AO88" s="73">
        <f>'MONITOREO PLAN DE ACCION'!AO88</f>
        <v>0</v>
      </c>
      <c r="AP88" s="73">
        <f>'MONITOREO PLAN DE ACCION'!AP88</f>
        <v>0</v>
      </c>
      <c r="AQ88" s="73">
        <f>'MONITOREO PLAN DE ACCION'!AQ88</f>
        <v>0</v>
      </c>
      <c r="AR88" s="73">
        <f>'MONITOREO PLAN DE ACCION'!AR88</f>
        <v>0</v>
      </c>
      <c r="AS88" s="73">
        <f>'MONITOREO PLAN DE ACCION'!AS88</f>
        <v>0</v>
      </c>
      <c r="AT88" s="73">
        <f>'MONITOREO PLAN DE ACCION'!AT88</f>
        <v>0</v>
      </c>
      <c r="AU88" s="73">
        <f>'MONITOREO PLAN DE ACCION'!AU88</f>
        <v>0</v>
      </c>
      <c r="AV88" s="73">
        <f>'MONITOREO PLAN DE ACCION'!AV88</f>
        <v>0</v>
      </c>
      <c r="AW88" s="73">
        <f>'MONITOREO PLAN DE ACCION'!AW88</f>
        <v>0</v>
      </c>
      <c r="AX88" s="73">
        <f>'MONITOREO PLAN DE ACCION'!AX88</f>
        <v>0</v>
      </c>
      <c r="AY88" s="73">
        <f>'MONITOREO PLAN DE ACCION'!AY88</f>
        <v>0</v>
      </c>
      <c r="AZ88" s="73">
        <f>'MONITOREO PLAN DE ACCION'!AZ88</f>
        <v>0</v>
      </c>
      <c r="BA88" s="73">
        <f>'MONITOREO PLAN DE ACCION'!BA88</f>
        <v>0</v>
      </c>
      <c r="BB88" s="73">
        <f>'MONITOREO PLAN DE ACCION'!BB88</f>
        <v>0</v>
      </c>
      <c r="BC88" s="73">
        <f>'MONITOREO PLAN DE ACCION'!BC88</f>
        <v>0</v>
      </c>
      <c r="BD88" s="73">
        <f>'MONITOREO PLAN DE ACCION'!BD88</f>
        <v>0</v>
      </c>
      <c r="BE88" s="80">
        <f t="shared" si="5"/>
        <v>0</v>
      </c>
      <c r="BF88" s="80">
        <f t="shared" si="6"/>
        <v>0</v>
      </c>
      <c r="BG88" s="80" t="str">
        <f t="shared" si="7"/>
        <v>SIN AVANCE</v>
      </c>
      <c r="BH88" s="81">
        <f t="shared" si="8"/>
        <v>250</v>
      </c>
      <c r="BI88" s="81" t="str">
        <f t="shared" si="9"/>
        <v>CON TIEMPO</v>
      </c>
      <c r="BJ88" s="88"/>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5"/>
    </row>
    <row r="89" spans="1:137" s="6" customFormat="1" ht="54.75" customHeight="1" thickBot="1" x14ac:dyDescent="0.35">
      <c r="A89" s="45">
        <v>77</v>
      </c>
      <c r="B89" s="45" t="s">
        <v>103</v>
      </c>
      <c r="C89" s="54" t="s">
        <v>104</v>
      </c>
      <c r="D89" s="54" t="s">
        <v>105</v>
      </c>
      <c r="E89" s="54" t="s">
        <v>106</v>
      </c>
      <c r="F89" s="54" t="s">
        <v>107</v>
      </c>
      <c r="G89" s="35" t="s">
        <v>406</v>
      </c>
      <c r="H89" s="55" t="s">
        <v>407</v>
      </c>
      <c r="I89" s="35" t="s">
        <v>408</v>
      </c>
      <c r="J89" s="35" t="s">
        <v>409</v>
      </c>
      <c r="K89" s="35"/>
      <c r="L89" s="35" t="s">
        <v>80</v>
      </c>
      <c r="M89" s="35" t="s">
        <v>112</v>
      </c>
      <c r="N89" s="35" t="s">
        <v>80</v>
      </c>
      <c r="O89" s="44">
        <v>45748</v>
      </c>
      <c r="P89" s="44">
        <v>45991</v>
      </c>
      <c r="Q89" s="44" t="s">
        <v>380</v>
      </c>
      <c r="R89" s="44" t="s">
        <v>381</v>
      </c>
      <c r="S89" s="44" t="s">
        <v>243</v>
      </c>
      <c r="T89" s="44" t="s">
        <v>244</v>
      </c>
      <c r="U89" s="35" t="s">
        <v>382</v>
      </c>
      <c r="V89" s="35" t="s">
        <v>145</v>
      </c>
      <c r="W89" s="35" t="s">
        <v>145</v>
      </c>
      <c r="X89" s="35"/>
      <c r="Y89" s="35" t="s">
        <v>145</v>
      </c>
      <c r="Z89" s="35" t="s">
        <v>145</v>
      </c>
      <c r="AA89" s="72">
        <v>0.11</v>
      </c>
      <c r="AB89" s="72"/>
      <c r="AC89" s="72">
        <v>0</v>
      </c>
      <c r="AD89" s="47">
        <v>0.5</v>
      </c>
      <c r="AE89" s="47">
        <v>0</v>
      </c>
      <c r="AF89" s="47">
        <v>0.5</v>
      </c>
      <c r="AG89" s="73">
        <f>'MONITOREO PLAN DE ACCION'!AG89</f>
        <v>0</v>
      </c>
      <c r="AH89" s="73">
        <f>'MONITOREO PLAN DE ACCION'!AH89</f>
        <v>0</v>
      </c>
      <c r="AI89" s="73">
        <f>'MONITOREO PLAN DE ACCION'!AI89</f>
        <v>0</v>
      </c>
      <c r="AJ89" s="73">
        <f>'MONITOREO PLAN DE ACCION'!AJ89</f>
        <v>0</v>
      </c>
      <c r="AK89" s="73">
        <f>'MONITOREO PLAN DE ACCION'!AK89</f>
        <v>0</v>
      </c>
      <c r="AL89" s="73">
        <f>'MONITOREO PLAN DE ACCION'!AL89</f>
        <v>0</v>
      </c>
      <c r="AM89" s="73">
        <f>'MONITOREO PLAN DE ACCION'!AM89</f>
        <v>0</v>
      </c>
      <c r="AN89" s="73">
        <f>'MONITOREO PLAN DE ACCION'!AN89</f>
        <v>0</v>
      </c>
      <c r="AO89" s="73">
        <f>'MONITOREO PLAN DE ACCION'!AO89</f>
        <v>0</v>
      </c>
      <c r="AP89" s="73">
        <f>'MONITOREO PLAN DE ACCION'!AP89</f>
        <v>0</v>
      </c>
      <c r="AQ89" s="73">
        <f>'MONITOREO PLAN DE ACCION'!AQ89</f>
        <v>0</v>
      </c>
      <c r="AR89" s="73">
        <f>'MONITOREO PLAN DE ACCION'!AR89</f>
        <v>0</v>
      </c>
      <c r="AS89" s="73">
        <f>'MONITOREO PLAN DE ACCION'!AS89</f>
        <v>0</v>
      </c>
      <c r="AT89" s="73">
        <f>'MONITOREO PLAN DE ACCION'!AT89</f>
        <v>0</v>
      </c>
      <c r="AU89" s="73">
        <f>'MONITOREO PLAN DE ACCION'!AU89</f>
        <v>0</v>
      </c>
      <c r="AV89" s="73">
        <f>'MONITOREO PLAN DE ACCION'!AV89</f>
        <v>0</v>
      </c>
      <c r="AW89" s="73">
        <f>'MONITOREO PLAN DE ACCION'!AW89</f>
        <v>0</v>
      </c>
      <c r="AX89" s="73">
        <f>'MONITOREO PLAN DE ACCION'!AX89</f>
        <v>0</v>
      </c>
      <c r="AY89" s="73">
        <f>'MONITOREO PLAN DE ACCION'!AY89</f>
        <v>0</v>
      </c>
      <c r="AZ89" s="73">
        <f>'MONITOREO PLAN DE ACCION'!AZ89</f>
        <v>0</v>
      </c>
      <c r="BA89" s="73">
        <f>'MONITOREO PLAN DE ACCION'!BA89</f>
        <v>0</v>
      </c>
      <c r="BB89" s="73">
        <f>'MONITOREO PLAN DE ACCION'!BB89</f>
        <v>0</v>
      </c>
      <c r="BC89" s="73">
        <f>'MONITOREO PLAN DE ACCION'!BC89</f>
        <v>0</v>
      </c>
      <c r="BD89" s="73">
        <f>'MONITOREO PLAN DE ACCION'!BD89</f>
        <v>0</v>
      </c>
      <c r="BE89" s="80">
        <f t="shared" si="5"/>
        <v>0</v>
      </c>
      <c r="BF89" s="80">
        <f t="shared" si="6"/>
        <v>0</v>
      </c>
      <c r="BG89" s="80" t="str">
        <f t="shared" si="7"/>
        <v>SIN AVANCE</v>
      </c>
      <c r="BH89" s="81">
        <f t="shared" si="8"/>
        <v>250</v>
      </c>
      <c r="BI89" s="81" t="str">
        <f t="shared" si="9"/>
        <v>CON TIEMPO</v>
      </c>
      <c r="BJ89" s="88"/>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5"/>
    </row>
    <row r="90" spans="1:137" customFormat="1" ht="123.75" customHeight="1" thickBot="1" x14ac:dyDescent="0.35">
      <c r="A90" s="45">
        <v>78</v>
      </c>
      <c r="B90" s="45" t="s">
        <v>103</v>
      </c>
      <c r="C90" s="54" t="s">
        <v>104</v>
      </c>
      <c r="D90" s="54" t="s">
        <v>105</v>
      </c>
      <c r="E90" s="54" t="s">
        <v>106</v>
      </c>
      <c r="F90" s="54" t="s">
        <v>107</v>
      </c>
      <c r="G90" s="35" t="s">
        <v>410</v>
      </c>
      <c r="H90" s="55" t="s">
        <v>411</v>
      </c>
      <c r="I90" s="35" t="s">
        <v>412</v>
      </c>
      <c r="J90" s="35" t="s">
        <v>413</v>
      </c>
      <c r="K90" s="35"/>
      <c r="L90" s="35" t="s">
        <v>80</v>
      </c>
      <c r="M90" s="35" t="s">
        <v>80</v>
      </c>
      <c r="N90" s="35" t="s">
        <v>80</v>
      </c>
      <c r="O90" s="44">
        <v>45658</v>
      </c>
      <c r="P90" s="44">
        <v>45835</v>
      </c>
      <c r="Q90" s="44" t="s">
        <v>380</v>
      </c>
      <c r="R90" s="44" t="s">
        <v>381</v>
      </c>
      <c r="S90" s="44" t="s">
        <v>243</v>
      </c>
      <c r="T90" s="44" t="s">
        <v>244</v>
      </c>
      <c r="U90" s="35" t="s">
        <v>382</v>
      </c>
      <c r="V90" s="35" t="s">
        <v>145</v>
      </c>
      <c r="W90" s="35" t="s">
        <v>145</v>
      </c>
      <c r="X90" s="35"/>
      <c r="Y90" s="35" t="s">
        <v>145</v>
      </c>
      <c r="Z90" s="35" t="s">
        <v>145</v>
      </c>
      <c r="AA90" s="72">
        <v>0.12</v>
      </c>
      <c r="AB90" s="72"/>
      <c r="AC90" s="72">
        <v>0.5</v>
      </c>
      <c r="AD90" s="72">
        <v>0.5</v>
      </c>
      <c r="AE90" s="72">
        <v>0</v>
      </c>
      <c r="AF90" s="72">
        <v>0</v>
      </c>
      <c r="AG90" s="73">
        <f>'MONITOREO PLAN DE ACCION'!AG90</f>
        <v>0</v>
      </c>
      <c r="AH90" s="73">
        <f>'MONITOREO PLAN DE ACCION'!AH90</f>
        <v>0</v>
      </c>
      <c r="AI90" s="73">
        <f>'MONITOREO PLAN DE ACCION'!AI90</f>
        <v>0</v>
      </c>
      <c r="AJ90" s="73">
        <f>'MONITOREO PLAN DE ACCION'!AJ90</f>
        <v>0</v>
      </c>
      <c r="AK90" s="73">
        <f>'MONITOREO PLAN DE ACCION'!AK90</f>
        <v>0</v>
      </c>
      <c r="AL90" s="73">
        <f>'MONITOREO PLAN DE ACCION'!AL90</f>
        <v>0</v>
      </c>
      <c r="AM90" s="73">
        <f>'MONITOREO PLAN DE ACCION'!AM90</f>
        <v>0</v>
      </c>
      <c r="AN90" s="73">
        <f>'MONITOREO PLAN DE ACCION'!AN90</f>
        <v>0</v>
      </c>
      <c r="AO90" s="73">
        <f>'MONITOREO PLAN DE ACCION'!AO90</f>
        <v>0</v>
      </c>
      <c r="AP90" s="73">
        <f>'MONITOREO PLAN DE ACCION'!AP90</f>
        <v>0</v>
      </c>
      <c r="AQ90" s="73">
        <f>'MONITOREO PLAN DE ACCION'!AQ90</f>
        <v>0</v>
      </c>
      <c r="AR90" s="73">
        <f>'MONITOREO PLAN DE ACCION'!AR90</f>
        <v>0</v>
      </c>
      <c r="AS90" s="73">
        <f>'MONITOREO PLAN DE ACCION'!AS90</f>
        <v>0</v>
      </c>
      <c r="AT90" s="73">
        <f>'MONITOREO PLAN DE ACCION'!AT90</f>
        <v>0</v>
      </c>
      <c r="AU90" s="73">
        <f>'MONITOREO PLAN DE ACCION'!AU90</f>
        <v>0</v>
      </c>
      <c r="AV90" s="73">
        <f>'MONITOREO PLAN DE ACCION'!AV90</f>
        <v>0</v>
      </c>
      <c r="AW90" s="73">
        <f>'MONITOREO PLAN DE ACCION'!AW90</f>
        <v>0</v>
      </c>
      <c r="AX90" s="73">
        <f>'MONITOREO PLAN DE ACCION'!AX90</f>
        <v>0</v>
      </c>
      <c r="AY90" s="73">
        <f>'MONITOREO PLAN DE ACCION'!AY90</f>
        <v>0</v>
      </c>
      <c r="AZ90" s="73">
        <f>'MONITOREO PLAN DE ACCION'!AZ90</f>
        <v>0</v>
      </c>
      <c r="BA90" s="73">
        <f>'MONITOREO PLAN DE ACCION'!BA90</f>
        <v>0</v>
      </c>
      <c r="BB90" s="73">
        <f>'MONITOREO PLAN DE ACCION'!BB90</f>
        <v>0</v>
      </c>
      <c r="BC90" s="73">
        <f>'MONITOREO PLAN DE ACCION'!BC90</f>
        <v>0</v>
      </c>
      <c r="BD90" s="73">
        <f>'MONITOREO PLAN DE ACCION'!BD90</f>
        <v>0</v>
      </c>
      <c r="BE90" s="80">
        <f t="shared" si="5"/>
        <v>0</v>
      </c>
      <c r="BF90" s="80">
        <f t="shared" si="6"/>
        <v>0</v>
      </c>
      <c r="BG90" s="80" t="str">
        <f t="shared" si="7"/>
        <v>SIN AVANCE</v>
      </c>
      <c r="BH90" s="81">
        <f t="shared" si="8"/>
        <v>94</v>
      </c>
      <c r="BI90" s="81" t="str">
        <f t="shared" si="9"/>
        <v>CON TIEMPO</v>
      </c>
      <c r="BJ90" s="89"/>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row>
    <row r="91" spans="1:137" customFormat="1" ht="54.75" customHeight="1" thickBot="1" x14ac:dyDescent="0.35">
      <c r="A91" s="45">
        <v>79</v>
      </c>
      <c r="B91" s="45" t="s">
        <v>103</v>
      </c>
      <c r="C91" s="54" t="s">
        <v>104</v>
      </c>
      <c r="D91" s="54" t="s">
        <v>414</v>
      </c>
      <c r="E91" s="54" t="s">
        <v>415</v>
      </c>
      <c r="F91" s="54" t="s">
        <v>416</v>
      </c>
      <c r="G91" s="35" t="s">
        <v>417</v>
      </c>
      <c r="H91" s="55" t="s">
        <v>418</v>
      </c>
      <c r="I91" s="35" t="s">
        <v>419</v>
      </c>
      <c r="J91" s="35" t="s">
        <v>420</v>
      </c>
      <c r="K91" s="35"/>
      <c r="L91" s="35" t="s">
        <v>80</v>
      </c>
      <c r="M91" s="35" t="s">
        <v>80</v>
      </c>
      <c r="N91" s="35" t="s">
        <v>80</v>
      </c>
      <c r="O91" s="44">
        <v>45689</v>
      </c>
      <c r="P91" s="44">
        <v>46020</v>
      </c>
      <c r="Q91" s="44" t="s">
        <v>421</v>
      </c>
      <c r="R91" s="44" t="s">
        <v>422</v>
      </c>
      <c r="S91" s="44" t="s">
        <v>243</v>
      </c>
      <c r="T91" s="44" t="s">
        <v>244</v>
      </c>
      <c r="U91" s="35" t="s">
        <v>423</v>
      </c>
      <c r="V91" s="35" t="s">
        <v>86</v>
      </c>
      <c r="W91" s="35" t="s">
        <v>86</v>
      </c>
      <c r="X91" s="35" t="s">
        <v>86</v>
      </c>
      <c r="Y91" s="35" t="s">
        <v>86</v>
      </c>
      <c r="Z91" s="35" t="s">
        <v>86</v>
      </c>
      <c r="AA91" s="72">
        <v>0.5</v>
      </c>
      <c r="AB91" s="72"/>
      <c r="AC91" s="72">
        <v>0.25</v>
      </c>
      <c r="AD91" s="72">
        <v>0.25</v>
      </c>
      <c r="AE91" s="72">
        <v>0.25</v>
      </c>
      <c r="AF91" s="72">
        <v>0.25</v>
      </c>
      <c r="AG91" s="73">
        <f>'MONITOREO PLAN DE ACCION'!AG91</f>
        <v>0</v>
      </c>
      <c r="AH91" s="73">
        <f>'MONITOREO PLAN DE ACCION'!AH91</f>
        <v>0</v>
      </c>
      <c r="AI91" s="73">
        <f>'MONITOREO PLAN DE ACCION'!AI91</f>
        <v>0</v>
      </c>
      <c r="AJ91" s="73">
        <f>'MONITOREO PLAN DE ACCION'!AJ91</f>
        <v>0</v>
      </c>
      <c r="AK91" s="73">
        <f>'MONITOREO PLAN DE ACCION'!AK91</f>
        <v>0</v>
      </c>
      <c r="AL91" s="73">
        <f>'MONITOREO PLAN DE ACCION'!AL91</f>
        <v>0</v>
      </c>
      <c r="AM91" s="73">
        <f>'MONITOREO PLAN DE ACCION'!AM91</f>
        <v>0</v>
      </c>
      <c r="AN91" s="73">
        <f>'MONITOREO PLAN DE ACCION'!AN91</f>
        <v>0</v>
      </c>
      <c r="AO91" s="73">
        <f>'MONITOREO PLAN DE ACCION'!AO91</f>
        <v>0</v>
      </c>
      <c r="AP91" s="73">
        <f>'MONITOREO PLAN DE ACCION'!AP91</f>
        <v>0</v>
      </c>
      <c r="AQ91" s="73">
        <f>'MONITOREO PLAN DE ACCION'!AQ91</f>
        <v>0</v>
      </c>
      <c r="AR91" s="73">
        <f>'MONITOREO PLAN DE ACCION'!AR91</f>
        <v>0</v>
      </c>
      <c r="AS91" s="73">
        <f>'MONITOREO PLAN DE ACCION'!AS91</f>
        <v>0</v>
      </c>
      <c r="AT91" s="73">
        <f>'MONITOREO PLAN DE ACCION'!AT91</f>
        <v>0</v>
      </c>
      <c r="AU91" s="73">
        <f>'MONITOREO PLAN DE ACCION'!AU91</f>
        <v>0</v>
      </c>
      <c r="AV91" s="73">
        <f>'MONITOREO PLAN DE ACCION'!AV91</f>
        <v>0</v>
      </c>
      <c r="AW91" s="73">
        <f>'MONITOREO PLAN DE ACCION'!AW91</f>
        <v>0</v>
      </c>
      <c r="AX91" s="73">
        <f>'MONITOREO PLAN DE ACCION'!AX91</f>
        <v>0</v>
      </c>
      <c r="AY91" s="73">
        <f>'MONITOREO PLAN DE ACCION'!AY91</f>
        <v>0</v>
      </c>
      <c r="AZ91" s="73">
        <f>'MONITOREO PLAN DE ACCION'!AZ91</f>
        <v>0</v>
      </c>
      <c r="BA91" s="73">
        <f>'MONITOREO PLAN DE ACCION'!BA91</f>
        <v>0</v>
      </c>
      <c r="BB91" s="73">
        <f>'MONITOREO PLAN DE ACCION'!BB91</f>
        <v>0</v>
      </c>
      <c r="BC91" s="73">
        <f>'MONITOREO PLAN DE ACCION'!BC91</f>
        <v>0</v>
      </c>
      <c r="BD91" s="73">
        <f>'MONITOREO PLAN DE ACCION'!BD91</f>
        <v>0</v>
      </c>
      <c r="BE91" s="80">
        <f t="shared" si="5"/>
        <v>0</v>
      </c>
      <c r="BF91" s="80">
        <f t="shared" si="6"/>
        <v>0</v>
      </c>
      <c r="BG91" s="80" t="str">
        <f t="shared" si="7"/>
        <v>SIN AVANCE</v>
      </c>
      <c r="BH91" s="81">
        <f t="shared" si="8"/>
        <v>279</v>
      </c>
      <c r="BI91" s="81" t="str">
        <f t="shared" si="9"/>
        <v>CON TIEMPO</v>
      </c>
      <c r="BJ91" s="87">
        <f>SUM(BE91:BE92)</f>
        <v>0</v>
      </c>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row>
    <row r="92" spans="1:137" customFormat="1" ht="54.75" customHeight="1" thickBot="1" x14ac:dyDescent="0.35">
      <c r="A92" s="45">
        <v>80</v>
      </c>
      <c r="B92" s="45" t="s">
        <v>103</v>
      </c>
      <c r="C92" s="54" t="s">
        <v>104</v>
      </c>
      <c r="D92" s="54" t="s">
        <v>414</v>
      </c>
      <c r="E92" s="54" t="s">
        <v>415</v>
      </c>
      <c r="F92" s="54" t="s">
        <v>416</v>
      </c>
      <c r="G92" s="35" t="s">
        <v>424</v>
      </c>
      <c r="H92" s="55" t="s">
        <v>425</v>
      </c>
      <c r="I92" s="35">
        <v>1</v>
      </c>
      <c r="J92" s="35" t="s">
        <v>426</v>
      </c>
      <c r="K92" s="35"/>
      <c r="L92" s="35" t="s">
        <v>80</v>
      </c>
      <c r="M92" s="35" t="s">
        <v>80</v>
      </c>
      <c r="N92" s="35" t="s">
        <v>80</v>
      </c>
      <c r="O92" s="44">
        <v>45748</v>
      </c>
      <c r="P92" s="44">
        <v>45991</v>
      </c>
      <c r="Q92" s="44" t="s">
        <v>421</v>
      </c>
      <c r="R92" s="44" t="s">
        <v>422</v>
      </c>
      <c r="S92" s="44" t="s">
        <v>243</v>
      </c>
      <c r="T92" s="44" t="s">
        <v>244</v>
      </c>
      <c r="U92" s="35" t="s">
        <v>423</v>
      </c>
      <c r="V92" s="35" t="s">
        <v>86</v>
      </c>
      <c r="W92" s="35" t="s">
        <v>86</v>
      </c>
      <c r="X92" s="35" t="s">
        <v>86</v>
      </c>
      <c r="Y92" s="35" t="s">
        <v>86</v>
      </c>
      <c r="Z92" s="35" t="s">
        <v>86</v>
      </c>
      <c r="AA92" s="72">
        <v>0.5</v>
      </c>
      <c r="AB92" s="72"/>
      <c r="AC92" s="72">
        <v>0</v>
      </c>
      <c r="AD92" s="72">
        <v>0.34</v>
      </c>
      <c r="AE92" s="72">
        <v>0.33</v>
      </c>
      <c r="AF92" s="72">
        <v>0.33</v>
      </c>
      <c r="AG92" s="73">
        <f>'MONITOREO PLAN DE ACCION'!AG92</f>
        <v>0</v>
      </c>
      <c r="AH92" s="73">
        <f>'MONITOREO PLAN DE ACCION'!AH92</f>
        <v>0</v>
      </c>
      <c r="AI92" s="73">
        <f>'MONITOREO PLAN DE ACCION'!AI92</f>
        <v>0</v>
      </c>
      <c r="AJ92" s="73">
        <f>'MONITOREO PLAN DE ACCION'!AJ92</f>
        <v>0</v>
      </c>
      <c r="AK92" s="73">
        <f>'MONITOREO PLAN DE ACCION'!AK92</f>
        <v>0</v>
      </c>
      <c r="AL92" s="73">
        <f>'MONITOREO PLAN DE ACCION'!AL92</f>
        <v>0</v>
      </c>
      <c r="AM92" s="73">
        <f>'MONITOREO PLAN DE ACCION'!AM92</f>
        <v>0</v>
      </c>
      <c r="AN92" s="73">
        <f>'MONITOREO PLAN DE ACCION'!AN92</f>
        <v>0</v>
      </c>
      <c r="AO92" s="73">
        <f>'MONITOREO PLAN DE ACCION'!AO92</f>
        <v>0</v>
      </c>
      <c r="AP92" s="73">
        <f>'MONITOREO PLAN DE ACCION'!AP92</f>
        <v>0</v>
      </c>
      <c r="AQ92" s="73">
        <f>'MONITOREO PLAN DE ACCION'!AQ92</f>
        <v>0</v>
      </c>
      <c r="AR92" s="73">
        <f>'MONITOREO PLAN DE ACCION'!AR92</f>
        <v>0</v>
      </c>
      <c r="AS92" s="73">
        <f>'MONITOREO PLAN DE ACCION'!AS92</f>
        <v>0</v>
      </c>
      <c r="AT92" s="73">
        <f>'MONITOREO PLAN DE ACCION'!AT92</f>
        <v>0</v>
      </c>
      <c r="AU92" s="73">
        <f>'MONITOREO PLAN DE ACCION'!AU92</f>
        <v>0</v>
      </c>
      <c r="AV92" s="73">
        <f>'MONITOREO PLAN DE ACCION'!AV92</f>
        <v>0</v>
      </c>
      <c r="AW92" s="73">
        <f>'MONITOREO PLAN DE ACCION'!AW92</f>
        <v>0</v>
      </c>
      <c r="AX92" s="73">
        <f>'MONITOREO PLAN DE ACCION'!AX92</f>
        <v>0</v>
      </c>
      <c r="AY92" s="73">
        <f>'MONITOREO PLAN DE ACCION'!AY92</f>
        <v>0</v>
      </c>
      <c r="AZ92" s="73">
        <f>'MONITOREO PLAN DE ACCION'!AZ92</f>
        <v>0</v>
      </c>
      <c r="BA92" s="73">
        <f>'MONITOREO PLAN DE ACCION'!BA92</f>
        <v>0</v>
      </c>
      <c r="BB92" s="73">
        <f>'MONITOREO PLAN DE ACCION'!BB92</f>
        <v>0</v>
      </c>
      <c r="BC92" s="73">
        <f>'MONITOREO PLAN DE ACCION'!BC92</f>
        <v>0</v>
      </c>
      <c r="BD92" s="73">
        <f>'MONITOREO PLAN DE ACCION'!BD92</f>
        <v>0</v>
      </c>
      <c r="BE92" s="80">
        <f t="shared" si="5"/>
        <v>0</v>
      </c>
      <c r="BF92" s="80">
        <f t="shared" si="6"/>
        <v>0</v>
      </c>
      <c r="BG92" s="80" t="str">
        <f t="shared" si="7"/>
        <v>SIN AVANCE</v>
      </c>
      <c r="BH92" s="81">
        <f t="shared" si="8"/>
        <v>250</v>
      </c>
      <c r="BI92" s="81" t="str">
        <f t="shared" si="9"/>
        <v>CON TIEMPO</v>
      </c>
      <c r="BJ92" s="89"/>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row>
    <row r="93" spans="1:137" customFormat="1" ht="183.75" customHeight="1" thickBot="1" x14ac:dyDescent="0.35">
      <c r="A93" s="45">
        <v>81</v>
      </c>
      <c r="B93" s="45" t="s">
        <v>103</v>
      </c>
      <c r="C93" s="54" t="s">
        <v>104</v>
      </c>
      <c r="D93" s="54" t="s">
        <v>105</v>
      </c>
      <c r="E93" s="54" t="s">
        <v>106</v>
      </c>
      <c r="F93" s="54" t="s">
        <v>107</v>
      </c>
      <c r="G93" s="35" t="s">
        <v>427</v>
      </c>
      <c r="H93" s="55" t="s">
        <v>411</v>
      </c>
      <c r="I93" s="35" t="s">
        <v>428</v>
      </c>
      <c r="J93" s="35" t="s">
        <v>413</v>
      </c>
      <c r="K93" s="35"/>
      <c r="L93" s="35" t="s">
        <v>80</v>
      </c>
      <c r="M93" s="35" t="s">
        <v>80</v>
      </c>
      <c r="N93" s="35" t="s">
        <v>80</v>
      </c>
      <c r="O93" s="44">
        <v>45658</v>
      </c>
      <c r="P93" s="44">
        <v>45835</v>
      </c>
      <c r="Q93" s="44" t="s">
        <v>421</v>
      </c>
      <c r="R93" s="44" t="s">
        <v>422</v>
      </c>
      <c r="S93" s="44" t="s">
        <v>243</v>
      </c>
      <c r="T93" s="44" t="s">
        <v>244</v>
      </c>
      <c r="U93" s="35" t="s">
        <v>423</v>
      </c>
      <c r="V93" s="35" t="s">
        <v>86</v>
      </c>
      <c r="W93" s="35" t="s">
        <v>86</v>
      </c>
      <c r="X93" s="35" t="s">
        <v>86</v>
      </c>
      <c r="Y93" s="35" t="s">
        <v>86</v>
      </c>
      <c r="Z93" s="35" t="s">
        <v>86</v>
      </c>
      <c r="AA93" s="72">
        <v>1</v>
      </c>
      <c r="AB93" s="72"/>
      <c r="AC93" s="72">
        <v>0.5</v>
      </c>
      <c r="AD93" s="72">
        <v>0.5</v>
      </c>
      <c r="AE93" s="72">
        <v>0</v>
      </c>
      <c r="AF93" s="72">
        <v>0</v>
      </c>
      <c r="AG93" s="73">
        <f>'MONITOREO PLAN DE ACCION'!AG93</f>
        <v>0</v>
      </c>
      <c r="AH93" s="73">
        <f>'MONITOREO PLAN DE ACCION'!AH93</f>
        <v>0</v>
      </c>
      <c r="AI93" s="73">
        <f>'MONITOREO PLAN DE ACCION'!AI93</f>
        <v>0</v>
      </c>
      <c r="AJ93" s="73">
        <f>'MONITOREO PLAN DE ACCION'!AJ93</f>
        <v>0</v>
      </c>
      <c r="AK93" s="73">
        <f>'MONITOREO PLAN DE ACCION'!AK93</f>
        <v>0</v>
      </c>
      <c r="AL93" s="73">
        <f>'MONITOREO PLAN DE ACCION'!AL93</f>
        <v>0</v>
      </c>
      <c r="AM93" s="73">
        <f>'MONITOREO PLAN DE ACCION'!AM93</f>
        <v>0</v>
      </c>
      <c r="AN93" s="73">
        <f>'MONITOREO PLAN DE ACCION'!AN93</f>
        <v>0</v>
      </c>
      <c r="AO93" s="73">
        <f>'MONITOREO PLAN DE ACCION'!AO93</f>
        <v>0</v>
      </c>
      <c r="AP93" s="73">
        <f>'MONITOREO PLAN DE ACCION'!AP93</f>
        <v>0</v>
      </c>
      <c r="AQ93" s="73">
        <f>'MONITOREO PLAN DE ACCION'!AQ93</f>
        <v>0</v>
      </c>
      <c r="AR93" s="73">
        <f>'MONITOREO PLAN DE ACCION'!AR93</f>
        <v>0</v>
      </c>
      <c r="AS93" s="73">
        <f>'MONITOREO PLAN DE ACCION'!AS93</f>
        <v>0</v>
      </c>
      <c r="AT93" s="73">
        <f>'MONITOREO PLAN DE ACCION'!AT93</f>
        <v>0</v>
      </c>
      <c r="AU93" s="73">
        <f>'MONITOREO PLAN DE ACCION'!AU93</f>
        <v>0</v>
      </c>
      <c r="AV93" s="73">
        <f>'MONITOREO PLAN DE ACCION'!AV93</f>
        <v>0</v>
      </c>
      <c r="AW93" s="73">
        <f>'MONITOREO PLAN DE ACCION'!AW93</f>
        <v>0</v>
      </c>
      <c r="AX93" s="73">
        <f>'MONITOREO PLAN DE ACCION'!AX93</f>
        <v>0</v>
      </c>
      <c r="AY93" s="73">
        <f>'MONITOREO PLAN DE ACCION'!AY93</f>
        <v>0</v>
      </c>
      <c r="AZ93" s="73">
        <f>'MONITOREO PLAN DE ACCION'!AZ93</f>
        <v>0</v>
      </c>
      <c r="BA93" s="73">
        <f>'MONITOREO PLAN DE ACCION'!BA93</f>
        <v>0</v>
      </c>
      <c r="BB93" s="73">
        <f>'MONITOREO PLAN DE ACCION'!BB93</f>
        <v>0</v>
      </c>
      <c r="BC93" s="73">
        <f>'MONITOREO PLAN DE ACCION'!BC93</f>
        <v>0</v>
      </c>
      <c r="BD93" s="73">
        <f>'MONITOREO PLAN DE ACCION'!BD93</f>
        <v>0</v>
      </c>
      <c r="BE93" s="80">
        <f t="shared" si="5"/>
        <v>0</v>
      </c>
      <c r="BF93" s="80">
        <f t="shared" si="6"/>
        <v>0</v>
      </c>
      <c r="BG93" s="80" t="str">
        <f t="shared" si="7"/>
        <v>SIN AVANCE</v>
      </c>
      <c r="BH93" s="81">
        <f t="shared" si="8"/>
        <v>94</v>
      </c>
      <c r="BI93" s="81" t="str">
        <f t="shared" si="9"/>
        <v>CON TIEMPO</v>
      </c>
      <c r="BJ93" s="82">
        <f>BE93</f>
        <v>0</v>
      </c>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row>
    <row r="94" spans="1:137" customFormat="1" ht="54.75" customHeight="1" thickBot="1" x14ac:dyDescent="0.35">
      <c r="A94" s="45">
        <v>82</v>
      </c>
      <c r="B94" s="45" t="s">
        <v>103</v>
      </c>
      <c r="C94" s="54" t="s">
        <v>104</v>
      </c>
      <c r="D94" s="54" t="s">
        <v>105</v>
      </c>
      <c r="E94" s="54" t="s">
        <v>106</v>
      </c>
      <c r="F94" s="54" t="s">
        <v>107</v>
      </c>
      <c r="G94" s="35" t="s">
        <v>429</v>
      </c>
      <c r="H94" s="55" t="s">
        <v>430</v>
      </c>
      <c r="I94" s="35" t="s">
        <v>431</v>
      </c>
      <c r="J94" s="35" t="s">
        <v>432</v>
      </c>
      <c r="K94" s="35"/>
      <c r="L94" s="35" t="s">
        <v>433</v>
      </c>
      <c r="M94" s="35" t="s">
        <v>80</v>
      </c>
      <c r="N94" s="35" t="s">
        <v>434</v>
      </c>
      <c r="O94" s="44">
        <v>45688</v>
      </c>
      <c r="P94" s="44">
        <v>46022</v>
      </c>
      <c r="Q94" s="44" t="s">
        <v>435</v>
      </c>
      <c r="R94" s="44" t="s">
        <v>436</v>
      </c>
      <c r="S94" s="44" t="s">
        <v>243</v>
      </c>
      <c r="T94" s="44" t="s">
        <v>244</v>
      </c>
      <c r="U94" s="35" t="s">
        <v>437</v>
      </c>
      <c r="V94" s="35" t="s">
        <v>86</v>
      </c>
      <c r="W94" s="35" t="s">
        <v>86</v>
      </c>
      <c r="X94" s="35" t="s">
        <v>86</v>
      </c>
      <c r="Y94" s="35" t="s">
        <v>86</v>
      </c>
      <c r="Z94" s="35" t="s">
        <v>86</v>
      </c>
      <c r="AA94" s="47">
        <v>0.14000000000000001</v>
      </c>
      <c r="AB94" s="72"/>
      <c r="AC94" s="72">
        <v>0</v>
      </c>
      <c r="AD94" s="47">
        <v>0</v>
      </c>
      <c r="AE94" s="47">
        <v>0</v>
      </c>
      <c r="AF94" s="47">
        <v>1</v>
      </c>
      <c r="AG94" s="73">
        <f>'MONITOREO PLAN DE ACCION'!AG94</f>
        <v>0</v>
      </c>
      <c r="AH94" s="73">
        <f>'MONITOREO PLAN DE ACCION'!AH94</f>
        <v>0</v>
      </c>
      <c r="AI94" s="73">
        <f>'MONITOREO PLAN DE ACCION'!AI94</f>
        <v>0</v>
      </c>
      <c r="AJ94" s="73">
        <f>'MONITOREO PLAN DE ACCION'!AJ94</f>
        <v>0</v>
      </c>
      <c r="AK94" s="73">
        <f>'MONITOREO PLAN DE ACCION'!AK94</f>
        <v>0</v>
      </c>
      <c r="AL94" s="73">
        <f>'MONITOREO PLAN DE ACCION'!AL94</f>
        <v>0</v>
      </c>
      <c r="AM94" s="73">
        <f>'MONITOREO PLAN DE ACCION'!AM94</f>
        <v>0</v>
      </c>
      <c r="AN94" s="73">
        <f>'MONITOREO PLAN DE ACCION'!AN94</f>
        <v>0</v>
      </c>
      <c r="AO94" s="73">
        <f>'MONITOREO PLAN DE ACCION'!AO94</f>
        <v>0</v>
      </c>
      <c r="AP94" s="73">
        <f>'MONITOREO PLAN DE ACCION'!AP94</f>
        <v>0</v>
      </c>
      <c r="AQ94" s="73">
        <f>'MONITOREO PLAN DE ACCION'!AQ94</f>
        <v>0</v>
      </c>
      <c r="AR94" s="73">
        <f>'MONITOREO PLAN DE ACCION'!AR94</f>
        <v>0</v>
      </c>
      <c r="AS94" s="73">
        <f>'MONITOREO PLAN DE ACCION'!AS94</f>
        <v>0</v>
      </c>
      <c r="AT94" s="73">
        <f>'MONITOREO PLAN DE ACCION'!AT94</f>
        <v>0</v>
      </c>
      <c r="AU94" s="73">
        <f>'MONITOREO PLAN DE ACCION'!AU94</f>
        <v>0</v>
      </c>
      <c r="AV94" s="73">
        <f>'MONITOREO PLAN DE ACCION'!AV94</f>
        <v>0</v>
      </c>
      <c r="AW94" s="73">
        <f>'MONITOREO PLAN DE ACCION'!AW94</f>
        <v>0</v>
      </c>
      <c r="AX94" s="73">
        <f>'MONITOREO PLAN DE ACCION'!AX94</f>
        <v>0</v>
      </c>
      <c r="AY94" s="73">
        <f>'MONITOREO PLAN DE ACCION'!AY94</f>
        <v>0</v>
      </c>
      <c r="AZ94" s="73">
        <f>'MONITOREO PLAN DE ACCION'!AZ94</f>
        <v>0</v>
      </c>
      <c r="BA94" s="73">
        <f>'MONITOREO PLAN DE ACCION'!BA94</f>
        <v>0</v>
      </c>
      <c r="BB94" s="73">
        <f>'MONITOREO PLAN DE ACCION'!BB94</f>
        <v>0</v>
      </c>
      <c r="BC94" s="73">
        <f>'MONITOREO PLAN DE ACCION'!BC94</f>
        <v>0</v>
      </c>
      <c r="BD94" s="73">
        <f>'MONITOREO PLAN DE ACCION'!BD94</f>
        <v>0</v>
      </c>
      <c r="BE94" s="80">
        <f t="shared" si="5"/>
        <v>0</v>
      </c>
      <c r="BF94" s="80">
        <f t="shared" si="6"/>
        <v>0</v>
      </c>
      <c r="BG94" s="80" t="str">
        <f t="shared" si="7"/>
        <v>SIN AVANCE</v>
      </c>
      <c r="BH94" s="81">
        <f t="shared" si="8"/>
        <v>281</v>
      </c>
      <c r="BI94" s="81" t="str">
        <f t="shared" si="9"/>
        <v>CON TIEMPO</v>
      </c>
      <c r="BJ94" s="87">
        <f>SUM(BE94:BE100)</f>
        <v>0</v>
      </c>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row>
    <row r="95" spans="1:137" customFormat="1" ht="54.75" customHeight="1" thickBot="1" x14ac:dyDescent="0.35">
      <c r="A95" s="45">
        <v>83</v>
      </c>
      <c r="B95" s="45" t="s">
        <v>103</v>
      </c>
      <c r="C95" s="54" t="s">
        <v>104</v>
      </c>
      <c r="D95" s="54" t="s">
        <v>105</v>
      </c>
      <c r="E95" s="54" t="s">
        <v>106</v>
      </c>
      <c r="F95" s="54" t="s">
        <v>107</v>
      </c>
      <c r="G95" s="35" t="s">
        <v>438</v>
      </c>
      <c r="H95" s="55" t="s">
        <v>439</v>
      </c>
      <c r="I95" s="35" t="s">
        <v>440</v>
      </c>
      <c r="J95" s="35" t="s">
        <v>441</v>
      </c>
      <c r="K95" s="35"/>
      <c r="L95" s="35" t="s">
        <v>433</v>
      </c>
      <c r="M95" s="35" t="s">
        <v>80</v>
      </c>
      <c r="N95" s="35" t="s">
        <v>442</v>
      </c>
      <c r="O95" s="44">
        <v>45688</v>
      </c>
      <c r="P95" s="44">
        <v>46022</v>
      </c>
      <c r="Q95" s="44" t="s">
        <v>435</v>
      </c>
      <c r="R95" s="44" t="s">
        <v>436</v>
      </c>
      <c r="S95" s="44" t="s">
        <v>243</v>
      </c>
      <c r="T95" s="44" t="s">
        <v>244</v>
      </c>
      <c r="U95" s="35" t="s">
        <v>437</v>
      </c>
      <c r="V95" s="35" t="s">
        <v>86</v>
      </c>
      <c r="W95" s="35" t="s">
        <v>86</v>
      </c>
      <c r="X95" s="35" t="s">
        <v>86</v>
      </c>
      <c r="Y95" s="35" t="s">
        <v>86</v>
      </c>
      <c r="Z95" s="35" t="s">
        <v>86</v>
      </c>
      <c r="AA95" s="47">
        <v>0.14000000000000001</v>
      </c>
      <c r="AB95" s="72"/>
      <c r="AC95" s="72">
        <v>0</v>
      </c>
      <c r="AD95" s="72">
        <v>0</v>
      </c>
      <c r="AE95" s="72">
        <v>0</v>
      </c>
      <c r="AF95" s="72">
        <v>1</v>
      </c>
      <c r="AG95" s="73">
        <f>'MONITOREO PLAN DE ACCION'!AG95</f>
        <v>0</v>
      </c>
      <c r="AH95" s="73">
        <f>'MONITOREO PLAN DE ACCION'!AH95</f>
        <v>0</v>
      </c>
      <c r="AI95" s="73">
        <f>'MONITOREO PLAN DE ACCION'!AI95</f>
        <v>0</v>
      </c>
      <c r="AJ95" s="73">
        <f>'MONITOREO PLAN DE ACCION'!AJ95</f>
        <v>0</v>
      </c>
      <c r="AK95" s="73">
        <f>'MONITOREO PLAN DE ACCION'!AK95</f>
        <v>0</v>
      </c>
      <c r="AL95" s="73">
        <f>'MONITOREO PLAN DE ACCION'!AL95</f>
        <v>0</v>
      </c>
      <c r="AM95" s="73">
        <f>'MONITOREO PLAN DE ACCION'!AM95</f>
        <v>0</v>
      </c>
      <c r="AN95" s="73">
        <f>'MONITOREO PLAN DE ACCION'!AN95</f>
        <v>0</v>
      </c>
      <c r="AO95" s="73">
        <f>'MONITOREO PLAN DE ACCION'!AO95</f>
        <v>0</v>
      </c>
      <c r="AP95" s="73">
        <f>'MONITOREO PLAN DE ACCION'!AP95</f>
        <v>0</v>
      </c>
      <c r="AQ95" s="73">
        <f>'MONITOREO PLAN DE ACCION'!AQ95</f>
        <v>0</v>
      </c>
      <c r="AR95" s="73">
        <f>'MONITOREO PLAN DE ACCION'!AR95</f>
        <v>0</v>
      </c>
      <c r="AS95" s="73">
        <f>'MONITOREO PLAN DE ACCION'!AS95</f>
        <v>0</v>
      </c>
      <c r="AT95" s="73">
        <f>'MONITOREO PLAN DE ACCION'!AT95</f>
        <v>0</v>
      </c>
      <c r="AU95" s="73">
        <f>'MONITOREO PLAN DE ACCION'!AU95</f>
        <v>0</v>
      </c>
      <c r="AV95" s="73">
        <f>'MONITOREO PLAN DE ACCION'!AV95</f>
        <v>0</v>
      </c>
      <c r="AW95" s="73">
        <f>'MONITOREO PLAN DE ACCION'!AW95</f>
        <v>0</v>
      </c>
      <c r="AX95" s="73">
        <f>'MONITOREO PLAN DE ACCION'!AX95</f>
        <v>0</v>
      </c>
      <c r="AY95" s="73">
        <f>'MONITOREO PLAN DE ACCION'!AY95</f>
        <v>0</v>
      </c>
      <c r="AZ95" s="73">
        <f>'MONITOREO PLAN DE ACCION'!AZ95</f>
        <v>0</v>
      </c>
      <c r="BA95" s="73">
        <f>'MONITOREO PLAN DE ACCION'!BA95</f>
        <v>0</v>
      </c>
      <c r="BB95" s="73">
        <f>'MONITOREO PLAN DE ACCION'!BB95</f>
        <v>0</v>
      </c>
      <c r="BC95" s="73">
        <f>'MONITOREO PLAN DE ACCION'!BC95</f>
        <v>0</v>
      </c>
      <c r="BD95" s="73">
        <f>'MONITOREO PLAN DE ACCION'!BD95</f>
        <v>0</v>
      </c>
      <c r="BE95" s="80">
        <f t="shared" si="5"/>
        <v>0</v>
      </c>
      <c r="BF95" s="80">
        <f t="shared" si="6"/>
        <v>0</v>
      </c>
      <c r="BG95" s="80" t="str">
        <f t="shared" si="7"/>
        <v>SIN AVANCE</v>
      </c>
      <c r="BH95" s="81">
        <f t="shared" si="8"/>
        <v>281</v>
      </c>
      <c r="BI95" s="81" t="str">
        <f t="shared" si="9"/>
        <v>CON TIEMPO</v>
      </c>
      <c r="BJ95" s="88"/>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row>
    <row r="96" spans="1:137" customFormat="1" ht="54.75" customHeight="1" thickBot="1" x14ac:dyDescent="0.35">
      <c r="A96" s="45">
        <v>84</v>
      </c>
      <c r="B96" s="45" t="s">
        <v>103</v>
      </c>
      <c r="C96" s="54" t="s">
        <v>104</v>
      </c>
      <c r="D96" s="54" t="s">
        <v>105</v>
      </c>
      <c r="E96" s="54" t="s">
        <v>106</v>
      </c>
      <c r="F96" s="54" t="s">
        <v>107</v>
      </c>
      <c r="G96" s="35" t="s">
        <v>443</v>
      </c>
      <c r="H96" s="55" t="s">
        <v>444</v>
      </c>
      <c r="I96" s="35" t="s">
        <v>445</v>
      </c>
      <c r="J96" s="35" t="s">
        <v>446</v>
      </c>
      <c r="K96" s="35"/>
      <c r="L96" s="35" t="s">
        <v>433</v>
      </c>
      <c r="M96" s="35" t="s">
        <v>80</v>
      </c>
      <c r="N96" s="35" t="s">
        <v>447</v>
      </c>
      <c r="O96" s="44">
        <v>45688</v>
      </c>
      <c r="P96" s="44">
        <v>46022</v>
      </c>
      <c r="Q96" s="44" t="s">
        <v>435</v>
      </c>
      <c r="R96" s="44" t="s">
        <v>436</v>
      </c>
      <c r="S96" s="44" t="s">
        <v>243</v>
      </c>
      <c r="T96" s="44" t="s">
        <v>244</v>
      </c>
      <c r="U96" s="35" t="s">
        <v>437</v>
      </c>
      <c r="V96" s="35" t="s">
        <v>86</v>
      </c>
      <c r="W96" s="35" t="s">
        <v>86</v>
      </c>
      <c r="X96" s="35" t="s">
        <v>86</v>
      </c>
      <c r="Y96" s="35" t="s">
        <v>86</v>
      </c>
      <c r="Z96" s="35" t="s">
        <v>86</v>
      </c>
      <c r="AA96" s="47">
        <v>0.14000000000000001</v>
      </c>
      <c r="AB96" s="72"/>
      <c r="AC96" s="72">
        <v>0</v>
      </c>
      <c r="AD96" s="72">
        <v>0</v>
      </c>
      <c r="AE96" s="72">
        <v>0</v>
      </c>
      <c r="AF96" s="72">
        <v>1</v>
      </c>
      <c r="AG96" s="73">
        <f>'MONITOREO PLAN DE ACCION'!AG96</f>
        <v>0</v>
      </c>
      <c r="AH96" s="73">
        <f>'MONITOREO PLAN DE ACCION'!AH96</f>
        <v>0</v>
      </c>
      <c r="AI96" s="73">
        <f>'MONITOREO PLAN DE ACCION'!AI96</f>
        <v>0</v>
      </c>
      <c r="AJ96" s="73">
        <f>'MONITOREO PLAN DE ACCION'!AJ96</f>
        <v>0</v>
      </c>
      <c r="AK96" s="73">
        <f>'MONITOREO PLAN DE ACCION'!AK96</f>
        <v>0</v>
      </c>
      <c r="AL96" s="73">
        <f>'MONITOREO PLAN DE ACCION'!AL96</f>
        <v>0</v>
      </c>
      <c r="AM96" s="73">
        <f>'MONITOREO PLAN DE ACCION'!AM96</f>
        <v>0</v>
      </c>
      <c r="AN96" s="73">
        <f>'MONITOREO PLAN DE ACCION'!AN96</f>
        <v>0</v>
      </c>
      <c r="AO96" s="73">
        <f>'MONITOREO PLAN DE ACCION'!AO96</f>
        <v>0</v>
      </c>
      <c r="AP96" s="73">
        <f>'MONITOREO PLAN DE ACCION'!AP96</f>
        <v>0</v>
      </c>
      <c r="AQ96" s="73">
        <f>'MONITOREO PLAN DE ACCION'!AQ96</f>
        <v>0</v>
      </c>
      <c r="AR96" s="73">
        <f>'MONITOREO PLAN DE ACCION'!AR96</f>
        <v>0</v>
      </c>
      <c r="AS96" s="73">
        <f>'MONITOREO PLAN DE ACCION'!AS96</f>
        <v>0</v>
      </c>
      <c r="AT96" s="73">
        <f>'MONITOREO PLAN DE ACCION'!AT96</f>
        <v>0</v>
      </c>
      <c r="AU96" s="73">
        <f>'MONITOREO PLAN DE ACCION'!AU96</f>
        <v>0</v>
      </c>
      <c r="AV96" s="73">
        <f>'MONITOREO PLAN DE ACCION'!AV96</f>
        <v>0</v>
      </c>
      <c r="AW96" s="73">
        <f>'MONITOREO PLAN DE ACCION'!AW96</f>
        <v>0</v>
      </c>
      <c r="AX96" s="73">
        <f>'MONITOREO PLAN DE ACCION'!AX96</f>
        <v>0</v>
      </c>
      <c r="AY96" s="73">
        <f>'MONITOREO PLAN DE ACCION'!AY96</f>
        <v>0</v>
      </c>
      <c r="AZ96" s="73">
        <f>'MONITOREO PLAN DE ACCION'!AZ96</f>
        <v>0</v>
      </c>
      <c r="BA96" s="73">
        <f>'MONITOREO PLAN DE ACCION'!BA96</f>
        <v>0</v>
      </c>
      <c r="BB96" s="73">
        <f>'MONITOREO PLAN DE ACCION'!BB96</f>
        <v>0</v>
      </c>
      <c r="BC96" s="73">
        <f>'MONITOREO PLAN DE ACCION'!BC96</f>
        <v>0</v>
      </c>
      <c r="BD96" s="73">
        <f>'MONITOREO PLAN DE ACCION'!BD96</f>
        <v>0</v>
      </c>
      <c r="BE96" s="80">
        <f t="shared" si="5"/>
        <v>0</v>
      </c>
      <c r="BF96" s="80">
        <f t="shared" si="6"/>
        <v>0</v>
      </c>
      <c r="BG96" s="80" t="str">
        <f t="shared" si="7"/>
        <v>SIN AVANCE</v>
      </c>
      <c r="BH96" s="81">
        <f t="shared" si="8"/>
        <v>281</v>
      </c>
      <c r="BI96" s="81" t="str">
        <f t="shared" si="9"/>
        <v>CON TIEMPO</v>
      </c>
      <c r="BJ96" s="88"/>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row>
    <row r="97" spans="1:136" customFormat="1" ht="54.75" customHeight="1" thickBot="1" x14ac:dyDescent="0.35">
      <c r="A97" s="45">
        <v>85</v>
      </c>
      <c r="B97" s="45" t="s">
        <v>103</v>
      </c>
      <c r="C97" s="54" t="s">
        <v>104</v>
      </c>
      <c r="D97" s="54" t="s">
        <v>105</v>
      </c>
      <c r="E97" s="54" t="s">
        <v>106</v>
      </c>
      <c r="F97" s="54" t="s">
        <v>107</v>
      </c>
      <c r="G97" s="35" t="s">
        <v>448</v>
      </c>
      <c r="H97" s="55" t="s">
        <v>449</v>
      </c>
      <c r="I97" s="35" t="s">
        <v>450</v>
      </c>
      <c r="J97" s="35" t="s">
        <v>451</v>
      </c>
      <c r="K97" s="35"/>
      <c r="L97" s="35" t="s">
        <v>433</v>
      </c>
      <c r="M97" s="35" t="s">
        <v>80</v>
      </c>
      <c r="N97" s="35" t="s">
        <v>452</v>
      </c>
      <c r="O97" s="44">
        <v>45688</v>
      </c>
      <c r="P97" s="44">
        <v>46022</v>
      </c>
      <c r="Q97" s="44" t="s">
        <v>435</v>
      </c>
      <c r="R97" s="44" t="s">
        <v>436</v>
      </c>
      <c r="S97" s="44" t="s">
        <v>243</v>
      </c>
      <c r="T97" s="44" t="s">
        <v>244</v>
      </c>
      <c r="U97" s="35" t="s">
        <v>437</v>
      </c>
      <c r="V97" s="35" t="s">
        <v>86</v>
      </c>
      <c r="W97" s="35" t="s">
        <v>86</v>
      </c>
      <c r="X97" s="35" t="s">
        <v>86</v>
      </c>
      <c r="Y97" s="35" t="s">
        <v>86</v>
      </c>
      <c r="Z97" s="35" t="s">
        <v>86</v>
      </c>
      <c r="AA97" s="47">
        <v>0.14000000000000001</v>
      </c>
      <c r="AB97" s="72"/>
      <c r="AC97" s="72">
        <v>0</v>
      </c>
      <c r="AD97" s="72">
        <v>0</v>
      </c>
      <c r="AE97" s="72">
        <v>0</v>
      </c>
      <c r="AF97" s="72">
        <v>1</v>
      </c>
      <c r="AG97" s="73">
        <f>'MONITOREO PLAN DE ACCION'!AG97</f>
        <v>0</v>
      </c>
      <c r="AH97" s="73">
        <f>'MONITOREO PLAN DE ACCION'!AH97</f>
        <v>0</v>
      </c>
      <c r="AI97" s="73">
        <f>'MONITOREO PLAN DE ACCION'!AI97</f>
        <v>0</v>
      </c>
      <c r="AJ97" s="73">
        <f>'MONITOREO PLAN DE ACCION'!AJ97</f>
        <v>0</v>
      </c>
      <c r="AK97" s="73">
        <f>'MONITOREO PLAN DE ACCION'!AK97</f>
        <v>0</v>
      </c>
      <c r="AL97" s="73">
        <f>'MONITOREO PLAN DE ACCION'!AL97</f>
        <v>0</v>
      </c>
      <c r="AM97" s="73">
        <f>'MONITOREO PLAN DE ACCION'!AM97</f>
        <v>0</v>
      </c>
      <c r="AN97" s="73">
        <f>'MONITOREO PLAN DE ACCION'!AN97</f>
        <v>0</v>
      </c>
      <c r="AO97" s="73">
        <f>'MONITOREO PLAN DE ACCION'!AO97</f>
        <v>0</v>
      </c>
      <c r="AP97" s="73">
        <f>'MONITOREO PLAN DE ACCION'!AP97</f>
        <v>0</v>
      </c>
      <c r="AQ97" s="73">
        <f>'MONITOREO PLAN DE ACCION'!AQ97</f>
        <v>0</v>
      </c>
      <c r="AR97" s="73">
        <f>'MONITOREO PLAN DE ACCION'!AR97</f>
        <v>0</v>
      </c>
      <c r="AS97" s="73">
        <f>'MONITOREO PLAN DE ACCION'!AS97</f>
        <v>0</v>
      </c>
      <c r="AT97" s="73">
        <f>'MONITOREO PLAN DE ACCION'!AT97</f>
        <v>0</v>
      </c>
      <c r="AU97" s="73">
        <f>'MONITOREO PLAN DE ACCION'!AU97</f>
        <v>0</v>
      </c>
      <c r="AV97" s="73">
        <f>'MONITOREO PLAN DE ACCION'!AV97</f>
        <v>0</v>
      </c>
      <c r="AW97" s="73">
        <f>'MONITOREO PLAN DE ACCION'!AW97</f>
        <v>0</v>
      </c>
      <c r="AX97" s="73">
        <f>'MONITOREO PLAN DE ACCION'!AX97</f>
        <v>0</v>
      </c>
      <c r="AY97" s="73">
        <f>'MONITOREO PLAN DE ACCION'!AY97</f>
        <v>0</v>
      </c>
      <c r="AZ97" s="73">
        <f>'MONITOREO PLAN DE ACCION'!AZ97</f>
        <v>0</v>
      </c>
      <c r="BA97" s="73">
        <f>'MONITOREO PLAN DE ACCION'!BA97</f>
        <v>0</v>
      </c>
      <c r="BB97" s="73">
        <f>'MONITOREO PLAN DE ACCION'!BB97</f>
        <v>0</v>
      </c>
      <c r="BC97" s="73">
        <f>'MONITOREO PLAN DE ACCION'!BC97</f>
        <v>0</v>
      </c>
      <c r="BD97" s="73">
        <f>'MONITOREO PLAN DE ACCION'!BD97</f>
        <v>0</v>
      </c>
      <c r="BE97" s="80">
        <f t="shared" si="5"/>
        <v>0</v>
      </c>
      <c r="BF97" s="80">
        <f t="shared" si="6"/>
        <v>0</v>
      </c>
      <c r="BG97" s="80" t="str">
        <f t="shared" si="7"/>
        <v>SIN AVANCE</v>
      </c>
      <c r="BH97" s="81">
        <f t="shared" si="8"/>
        <v>281</v>
      </c>
      <c r="BI97" s="81" t="str">
        <f t="shared" si="9"/>
        <v>CON TIEMPO</v>
      </c>
      <c r="BJ97" s="88"/>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row>
    <row r="98" spans="1:136" customFormat="1" ht="54.75" customHeight="1" thickBot="1" x14ac:dyDescent="0.35">
      <c r="A98" s="45">
        <v>86</v>
      </c>
      <c r="B98" s="45" t="s">
        <v>103</v>
      </c>
      <c r="C98" s="54" t="s">
        <v>104</v>
      </c>
      <c r="D98" s="54" t="s">
        <v>105</v>
      </c>
      <c r="E98" s="54" t="s">
        <v>106</v>
      </c>
      <c r="F98" s="54" t="s">
        <v>107</v>
      </c>
      <c r="G98" s="35" t="s">
        <v>453</v>
      </c>
      <c r="H98" s="55" t="s">
        <v>454</v>
      </c>
      <c r="I98" s="35" t="s">
        <v>455</v>
      </c>
      <c r="J98" s="35" t="s">
        <v>456</v>
      </c>
      <c r="K98" s="35"/>
      <c r="L98" s="35" t="s">
        <v>433</v>
      </c>
      <c r="M98" s="35" t="s">
        <v>80</v>
      </c>
      <c r="N98" s="35" t="s">
        <v>457</v>
      </c>
      <c r="O98" s="44">
        <v>45748</v>
      </c>
      <c r="P98" s="44">
        <v>46022</v>
      </c>
      <c r="Q98" s="44" t="s">
        <v>435</v>
      </c>
      <c r="R98" s="44" t="s">
        <v>436</v>
      </c>
      <c r="S98" s="44" t="s">
        <v>243</v>
      </c>
      <c r="T98" s="44" t="s">
        <v>244</v>
      </c>
      <c r="U98" s="35" t="s">
        <v>437</v>
      </c>
      <c r="V98" s="35" t="s">
        <v>86</v>
      </c>
      <c r="W98" s="35" t="s">
        <v>86</v>
      </c>
      <c r="X98" s="35" t="s">
        <v>86</v>
      </c>
      <c r="Y98" s="35" t="s">
        <v>86</v>
      </c>
      <c r="Z98" s="35" t="s">
        <v>86</v>
      </c>
      <c r="AA98" s="47">
        <v>0.14000000000000001</v>
      </c>
      <c r="AB98" s="72"/>
      <c r="AC98" s="72">
        <v>0</v>
      </c>
      <c r="AD98" s="72">
        <v>0</v>
      </c>
      <c r="AE98" s="72">
        <v>0</v>
      </c>
      <c r="AF98" s="72">
        <v>1</v>
      </c>
      <c r="AG98" s="73">
        <f>'MONITOREO PLAN DE ACCION'!AG98</f>
        <v>0</v>
      </c>
      <c r="AH98" s="73">
        <f>'MONITOREO PLAN DE ACCION'!AH98</f>
        <v>0</v>
      </c>
      <c r="AI98" s="73">
        <f>'MONITOREO PLAN DE ACCION'!AI98</f>
        <v>0</v>
      </c>
      <c r="AJ98" s="73">
        <f>'MONITOREO PLAN DE ACCION'!AJ98</f>
        <v>0</v>
      </c>
      <c r="AK98" s="73">
        <f>'MONITOREO PLAN DE ACCION'!AK98</f>
        <v>0</v>
      </c>
      <c r="AL98" s="73">
        <f>'MONITOREO PLAN DE ACCION'!AL98</f>
        <v>0</v>
      </c>
      <c r="AM98" s="73">
        <f>'MONITOREO PLAN DE ACCION'!AM98</f>
        <v>0</v>
      </c>
      <c r="AN98" s="73">
        <f>'MONITOREO PLAN DE ACCION'!AN98</f>
        <v>0</v>
      </c>
      <c r="AO98" s="73">
        <f>'MONITOREO PLAN DE ACCION'!AO98</f>
        <v>0</v>
      </c>
      <c r="AP98" s="73">
        <f>'MONITOREO PLAN DE ACCION'!AP98</f>
        <v>0</v>
      </c>
      <c r="AQ98" s="73">
        <f>'MONITOREO PLAN DE ACCION'!AQ98</f>
        <v>0</v>
      </c>
      <c r="AR98" s="73">
        <f>'MONITOREO PLAN DE ACCION'!AR98</f>
        <v>0</v>
      </c>
      <c r="AS98" s="73">
        <f>'MONITOREO PLAN DE ACCION'!AS98</f>
        <v>0</v>
      </c>
      <c r="AT98" s="73">
        <f>'MONITOREO PLAN DE ACCION'!AT98</f>
        <v>0</v>
      </c>
      <c r="AU98" s="73">
        <f>'MONITOREO PLAN DE ACCION'!AU98</f>
        <v>0</v>
      </c>
      <c r="AV98" s="73">
        <f>'MONITOREO PLAN DE ACCION'!AV98</f>
        <v>0</v>
      </c>
      <c r="AW98" s="73">
        <f>'MONITOREO PLAN DE ACCION'!AW98</f>
        <v>0</v>
      </c>
      <c r="AX98" s="73">
        <f>'MONITOREO PLAN DE ACCION'!AX98</f>
        <v>0</v>
      </c>
      <c r="AY98" s="73">
        <f>'MONITOREO PLAN DE ACCION'!AY98</f>
        <v>0</v>
      </c>
      <c r="AZ98" s="73">
        <f>'MONITOREO PLAN DE ACCION'!AZ98</f>
        <v>0</v>
      </c>
      <c r="BA98" s="73">
        <f>'MONITOREO PLAN DE ACCION'!BA98</f>
        <v>0</v>
      </c>
      <c r="BB98" s="73">
        <f>'MONITOREO PLAN DE ACCION'!BB98</f>
        <v>0</v>
      </c>
      <c r="BC98" s="73">
        <f>'MONITOREO PLAN DE ACCION'!BC98</f>
        <v>0</v>
      </c>
      <c r="BD98" s="73">
        <f>'MONITOREO PLAN DE ACCION'!BD98</f>
        <v>0</v>
      </c>
      <c r="BE98" s="80">
        <f t="shared" si="5"/>
        <v>0</v>
      </c>
      <c r="BF98" s="80">
        <f t="shared" si="6"/>
        <v>0</v>
      </c>
      <c r="BG98" s="80" t="str">
        <f t="shared" si="7"/>
        <v>SIN AVANCE</v>
      </c>
      <c r="BH98" s="81">
        <f t="shared" si="8"/>
        <v>281</v>
      </c>
      <c r="BI98" s="81" t="str">
        <f t="shared" si="9"/>
        <v>CON TIEMPO</v>
      </c>
      <c r="BJ98" s="88"/>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row>
    <row r="99" spans="1:136" customFormat="1" ht="54.75" customHeight="1" thickBot="1" x14ac:dyDescent="0.35">
      <c r="A99" s="45">
        <v>87</v>
      </c>
      <c r="B99" s="45" t="s">
        <v>103</v>
      </c>
      <c r="C99" s="54" t="s">
        <v>104</v>
      </c>
      <c r="D99" s="54" t="s">
        <v>105</v>
      </c>
      <c r="E99" s="54" t="s">
        <v>106</v>
      </c>
      <c r="F99" s="54" t="s">
        <v>107</v>
      </c>
      <c r="G99" s="35" t="s">
        <v>458</v>
      </c>
      <c r="H99" s="55" t="s">
        <v>459</v>
      </c>
      <c r="I99" s="35" t="s">
        <v>460</v>
      </c>
      <c r="J99" s="35" t="s">
        <v>461</v>
      </c>
      <c r="K99" s="35"/>
      <c r="L99" s="35" t="s">
        <v>462</v>
      </c>
      <c r="M99" s="35" t="s">
        <v>463</v>
      </c>
      <c r="N99" s="35" t="s">
        <v>80</v>
      </c>
      <c r="O99" s="44">
        <v>45659</v>
      </c>
      <c r="P99" s="44">
        <v>46022</v>
      </c>
      <c r="Q99" s="44" t="s">
        <v>435</v>
      </c>
      <c r="R99" s="44" t="s">
        <v>436</v>
      </c>
      <c r="S99" s="44" t="s">
        <v>243</v>
      </c>
      <c r="T99" s="44" t="s">
        <v>244</v>
      </c>
      <c r="U99" s="35" t="s">
        <v>437</v>
      </c>
      <c r="V99" s="35" t="s">
        <v>86</v>
      </c>
      <c r="W99" s="35" t="s">
        <v>86</v>
      </c>
      <c r="X99" s="35"/>
      <c r="Y99" s="35" t="s">
        <v>86</v>
      </c>
      <c r="Z99" s="35" t="s">
        <v>86</v>
      </c>
      <c r="AA99" s="47">
        <v>0.15</v>
      </c>
      <c r="AB99" s="72"/>
      <c r="AC99" s="72">
        <v>0</v>
      </c>
      <c r="AD99" s="72">
        <v>0</v>
      </c>
      <c r="AE99" s="72">
        <v>0</v>
      </c>
      <c r="AF99" s="72">
        <v>1</v>
      </c>
      <c r="AG99" s="73">
        <f>'MONITOREO PLAN DE ACCION'!AG99</f>
        <v>0</v>
      </c>
      <c r="AH99" s="73">
        <f>'MONITOREO PLAN DE ACCION'!AH99</f>
        <v>0</v>
      </c>
      <c r="AI99" s="73">
        <f>'MONITOREO PLAN DE ACCION'!AI99</f>
        <v>0</v>
      </c>
      <c r="AJ99" s="73">
        <f>'MONITOREO PLAN DE ACCION'!AJ99</f>
        <v>0</v>
      </c>
      <c r="AK99" s="73">
        <f>'MONITOREO PLAN DE ACCION'!AK99</f>
        <v>0</v>
      </c>
      <c r="AL99" s="73">
        <f>'MONITOREO PLAN DE ACCION'!AL99</f>
        <v>0</v>
      </c>
      <c r="AM99" s="73">
        <f>'MONITOREO PLAN DE ACCION'!AM99</f>
        <v>0</v>
      </c>
      <c r="AN99" s="73">
        <f>'MONITOREO PLAN DE ACCION'!AN99</f>
        <v>0</v>
      </c>
      <c r="AO99" s="73">
        <f>'MONITOREO PLAN DE ACCION'!AO99</f>
        <v>0</v>
      </c>
      <c r="AP99" s="73">
        <f>'MONITOREO PLAN DE ACCION'!AP99</f>
        <v>0</v>
      </c>
      <c r="AQ99" s="73">
        <f>'MONITOREO PLAN DE ACCION'!AQ99</f>
        <v>0</v>
      </c>
      <c r="AR99" s="73">
        <f>'MONITOREO PLAN DE ACCION'!AR99</f>
        <v>0</v>
      </c>
      <c r="AS99" s="73">
        <f>'MONITOREO PLAN DE ACCION'!AS99</f>
        <v>0</v>
      </c>
      <c r="AT99" s="73">
        <f>'MONITOREO PLAN DE ACCION'!AT99</f>
        <v>0</v>
      </c>
      <c r="AU99" s="73">
        <f>'MONITOREO PLAN DE ACCION'!AU99</f>
        <v>0</v>
      </c>
      <c r="AV99" s="73">
        <f>'MONITOREO PLAN DE ACCION'!AV99</f>
        <v>0</v>
      </c>
      <c r="AW99" s="73">
        <f>'MONITOREO PLAN DE ACCION'!AW99</f>
        <v>0</v>
      </c>
      <c r="AX99" s="73">
        <f>'MONITOREO PLAN DE ACCION'!AX99</f>
        <v>0</v>
      </c>
      <c r="AY99" s="73">
        <f>'MONITOREO PLAN DE ACCION'!AY99</f>
        <v>0</v>
      </c>
      <c r="AZ99" s="73">
        <f>'MONITOREO PLAN DE ACCION'!AZ99</f>
        <v>0</v>
      </c>
      <c r="BA99" s="73">
        <f>'MONITOREO PLAN DE ACCION'!BA99</f>
        <v>0</v>
      </c>
      <c r="BB99" s="73">
        <f>'MONITOREO PLAN DE ACCION'!BB99</f>
        <v>0</v>
      </c>
      <c r="BC99" s="73">
        <f>'MONITOREO PLAN DE ACCION'!BC99</f>
        <v>0</v>
      </c>
      <c r="BD99" s="73">
        <f>'MONITOREO PLAN DE ACCION'!BD99</f>
        <v>0</v>
      </c>
      <c r="BE99" s="80">
        <f t="shared" si="5"/>
        <v>0</v>
      </c>
      <c r="BF99" s="80">
        <f t="shared" si="6"/>
        <v>0</v>
      </c>
      <c r="BG99" s="80" t="str">
        <f t="shared" si="7"/>
        <v>SIN AVANCE</v>
      </c>
      <c r="BH99" s="81">
        <f t="shared" si="8"/>
        <v>281</v>
      </c>
      <c r="BI99" s="81" t="str">
        <f t="shared" si="9"/>
        <v>CON TIEMPO</v>
      </c>
      <c r="BJ99" s="88"/>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row>
    <row r="100" spans="1:136" customFormat="1" ht="104.25" customHeight="1" thickBot="1" x14ac:dyDescent="0.35">
      <c r="A100" s="45">
        <v>88</v>
      </c>
      <c r="B100" s="45" t="s">
        <v>103</v>
      </c>
      <c r="C100" s="54" t="s">
        <v>104</v>
      </c>
      <c r="D100" s="54" t="s">
        <v>105</v>
      </c>
      <c r="E100" s="54" t="s">
        <v>106</v>
      </c>
      <c r="F100" s="54" t="s">
        <v>107</v>
      </c>
      <c r="G100" s="35" t="s">
        <v>464</v>
      </c>
      <c r="H100" s="55" t="s">
        <v>411</v>
      </c>
      <c r="I100" s="35" t="s">
        <v>465</v>
      </c>
      <c r="J100" s="35" t="s">
        <v>413</v>
      </c>
      <c r="K100" s="35"/>
      <c r="L100" s="35" t="s">
        <v>80</v>
      </c>
      <c r="M100" s="35" t="s">
        <v>80</v>
      </c>
      <c r="N100" s="35" t="s">
        <v>80</v>
      </c>
      <c r="O100" s="44">
        <v>45658</v>
      </c>
      <c r="P100" s="44">
        <v>45835</v>
      </c>
      <c r="Q100" s="44" t="s">
        <v>435</v>
      </c>
      <c r="R100" s="44" t="s">
        <v>436</v>
      </c>
      <c r="S100" s="44" t="s">
        <v>243</v>
      </c>
      <c r="T100" s="44" t="s">
        <v>244</v>
      </c>
      <c r="U100" s="35" t="s">
        <v>437</v>
      </c>
      <c r="V100" s="35" t="s">
        <v>86</v>
      </c>
      <c r="W100" s="35" t="s">
        <v>86</v>
      </c>
      <c r="X100" s="35"/>
      <c r="Y100" s="35" t="s">
        <v>86</v>
      </c>
      <c r="Z100" s="35" t="s">
        <v>86</v>
      </c>
      <c r="AA100" s="47">
        <v>0.15</v>
      </c>
      <c r="AB100" s="72"/>
      <c r="AC100" s="72">
        <v>0.5</v>
      </c>
      <c r="AD100" s="72">
        <v>0.5</v>
      </c>
      <c r="AE100" s="72">
        <v>0</v>
      </c>
      <c r="AF100" s="72">
        <v>0</v>
      </c>
      <c r="AG100" s="73">
        <f>'MONITOREO PLAN DE ACCION'!AG100</f>
        <v>0</v>
      </c>
      <c r="AH100" s="73">
        <f>'MONITOREO PLAN DE ACCION'!AH100</f>
        <v>0</v>
      </c>
      <c r="AI100" s="73">
        <f>'MONITOREO PLAN DE ACCION'!AI100</f>
        <v>0</v>
      </c>
      <c r="AJ100" s="73">
        <f>'MONITOREO PLAN DE ACCION'!AJ100</f>
        <v>0</v>
      </c>
      <c r="AK100" s="73">
        <f>'MONITOREO PLAN DE ACCION'!AK100</f>
        <v>0</v>
      </c>
      <c r="AL100" s="73">
        <f>'MONITOREO PLAN DE ACCION'!AL100</f>
        <v>0</v>
      </c>
      <c r="AM100" s="73">
        <f>'MONITOREO PLAN DE ACCION'!AM100</f>
        <v>0</v>
      </c>
      <c r="AN100" s="73">
        <f>'MONITOREO PLAN DE ACCION'!AN100</f>
        <v>0</v>
      </c>
      <c r="AO100" s="73">
        <f>'MONITOREO PLAN DE ACCION'!AO100</f>
        <v>0</v>
      </c>
      <c r="AP100" s="73">
        <f>'MONITOREO PLAN DE ACCION'!AP100</f>
        <v>0</v>
      </c>
      <c r="AQ100" s="73">
        <f>'MONITOREO PLAN DE ACCION'!AQ100</f>
        <v>0</v>
      </c>
      <c r="AR100" s="73">
        <f>'MONITOREO PLAN DE ACCION'!AR100</f>
        <v>0</v>
      </c>
      <c r="AS100" s="73">
        <f>'MONITOREO PLAN DE ACCION'!AS100</f>
        <v>0</v>
      </c>
      <c r="AT100" s="73">
        <f>'MONITOREO PLAN DE ACCION'!AT100</f>
        <v>0</v>
      </c>
      <c r="AU100" s="73">
        <f>'MONITOREO PLAN DE ACCION'!AU100</f>
        <v>0</v>
      </c>
      <c r="AV100" s="73">
        <f>'MONITOREO PLAN DE ACCION'!AV100</f>
        <v>0</v>
      </c>
      <c r="AW100" s="73">
        <f>'MONITOREO PLAN DE ACCION'!AW100</f>
        <v>0</v>
      </c>
      <c r="AX100" s="73">
        <f>'MONITOREO PLAN DE ACCION'!AX100</f>
        <v>0</v>
      </c>
      <c r="AY100" s="73">
        <f>'MONITOREO PLAN DE ACCION'!AY100</f>
        <v>0</v>
      </c>
      <c r="AZ100" s="73">
        <f>'MONITOREO PLAN DE ACCION'!AZ100</f>
        <v>0</v>
      </c>
      <c r="BA100" s="73">
        <f>'MONITOREO PLAN DE ACCION'!BA100</f>
        <v>0</v>
      </c>
      <c r="BB100" s="73">
        <f>'MONITOREO PLAN DE ACCION'!BB100</f>
        <v>0</v>
      </c>
      <c r="BC100" s="73">
        <f>'MONITOREO PLAN DE ACCION'!BC100</f>
        <v>0</v>
      </c>
      <c r="BD100" s="73">
        <f>'MONITOREO PLAN DE ACCION'!BD100</f>
        <v>0</v>
      </c>
      <c r="BE100" s="80">
        <f t="shared" si="5"/>
        <v>0</v>
      </c>
      <c r="BF100" s="80">
        <f t="shared" si="6"/>
        <v>0</v>
      </c>
      <c r="BG100" s="80" t="str">
        <f t="shared" si="7"/>
        <v>SIN AVANCE</v>
      </c>
      <c r="BH100" s="81">
        <f t="shared" si="8"/>
        <v>94</v>
      </c>
      <c r="BI100" s="81" t="str">
        <f t="shared" si="9"/>
        <v>CON TIEMPO</v>
      </c>
      <c r="BJ100" s="89"/>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row>
    <row r="101" spans="1:136" customFormat="1" ht="54.75" customHeight="1" thickBot="1" x14ac:dyDescent="0.35">
      <c r="A101" s="45">
        <v>89</v>
      </c>
      <c r="B101" s="45" t="s">
        <v>103</v>
      </c>
      <c r="C101" s="54" t="s">
        <v>104</v>
      </c>
      <c r="D101" s="54" t="s">
        <v>105</v>
      </c>
      <c r="E101" s="54" t="s">
        <v>106</v>
      </c>
      <c r="F101" s="54" t="s">
        <v>107</v>
      </c>
      <c r="G101" s="35" t="s">
        <v>466</v>
      </c>
      <c r="H101" s="55" t="s">
        <v>467</v>
      </c>
      <c r="I101" s="35" t="s">
        <v>468</v>
      </c>
      <c r="J101" s="35" t="s">
        <v>469</v>
      </c>
      <c r="K101" s="35"/>
      <c r="L101" s="35" t="s">
        <v>80</v>
      </c>
      <c r="M101" s="35" t="s">
        <v>80</v>
      </c>
      <c r="N101" s="35" t="s">
        <v>80</v>
      </c>
      <c r="O101" s="44">
        <v>45658</v>
      </c>
      <c r="P101" s="44">
        <v>46021</v>
      </c>
      <c r="Q101" s="44" t="s">
        <v>470</v>
      </c>
      <c r="R101" s="44" t="s">
        <v>471</v>
      </c>
      <c r="S101" s="44" t="s">
        <v>243</v>
      </c>
      <c r="T101" s="44" t="s">
        <v>244</v>
      </c>
      <c r="U101" s="35" t="s">
        <v>423</v>
      </c>
      <c r="V101" s="35" t="s">
        <v>86</v>
      </c>
      <c r="W101" s="35" t="s">
        <v>86</v>
      </c>
      <c r="X101" s="35"/>
      <c r="Y101" s="35" t="s">
        <v>86</v>
      </c>
      <c r="Z101" s="35" t="s">
        <v>86</v>
      </c>
      <c r="AA101" s="72">
        <v>0.12</v>
      </c>
      <c r="AB101" s="72"/>
      <c r="AC101" s="72">
        <v>0.25</v>
      </c>
      <c r="AD101" s="72">
        <v>0.25</v>
      </c>
      <c r="AE101" s="72">
        <v>0.25</v>
      </c>
      <c r="AF101" s="72">
        <v>0.25</v>
      </c>
      <c r="AG101" s="73">
        <f>'MONITOREO PLAN DE ACCION'!AG101</f>
        <v>0</v>
      </c>
      <c r="AH101" s="73">
        <f>'MONITOREO PLAN DE ACCION'!AH101</f>
        <v>0</v>
      </c>
      <c r="AI101" s="73">
        <f>'MONITOREO PLAN DE ACCION'!AI101</f>
        <v>0</v>
      </c>
      <c r="AJ101" s="73">
        <f>'MONITOREO PLAN DE ACCION'!AJ101</f>
        <v>0</v>
      </c>
      <c r="AK101" s="73">
        <f>'MONITOREO PLAN DE ACCION'!AK101</f>
        <v>0</v>
      </c>
      <c r="AL101" s="73">
        <f>'MONITOREO PLAN DE ACCION'!AL101</f>
        <v>0</v>
      </c>
      <c r="AM101" s="73">
        <f>'MONITOREO PLAN DE ACCION'!AM101</f>
        <v>0</v>
      </c>
      <c r="AN101" s="73">
        <f>'MONITOREO PLAN DE ACCION'!AN101</f>
        <v>0</v>
      </c>
      <c r="AO101" s="73">
        <f>'MONITOREO PLAN DE ACCION'!AO101</f>
        <v>0</v>
      </c>
      <c r="AP101" s="73">
        <f>'MONITOREO PLAN DE ACCION'!AP101</f>
        <v>0</v>
      </c>
      <c r="AQ101" s="73">
        <f>'MONITOREO PLAN DE ACCION'!AQ101</f>
        <v>0</v>
      </c>
      <c r="AR101" s="73">
        <f>'MONITOREO PLAN DE ACCION'!AR101</f>
        <v>0</v>
      </c>
      <c r="AS101" s="73">
        <f>'MONITOREO PLAN DE ACCION'!AS101</f>
        <v>0</v>
      </c>
      <c r="AT101" s="73">
        <f>'MONITOREO PLAN DE ACCION'!AT101</f>
        <v>0</v>
      </c>
      <c r="AU101" s="73">
        <f>'MONITOREO PLAN DE ACCION'!AU101</f>
        <v>0</v>
      </c>
      <c r="AV101" s="73">
        <f>'MONITOREO PLAN DE ACCION'!AV101</f>
        <v>0</v>
      </c>
      <c r="AW101" s="73">
        <f>'MONITOREO PLAN DE ACCION'!AW101</f>
        <v>0</v>
      </c>
      <c r="AX101" s="73">
        <f>'MONITOREO PLAN DE ACCION'!AX101</f>
        <v>0</v>
      </c>
      <c r="AY101" s="73">
        <f>'MONITOREO PLAN DE ACCION'!AY101</f>
        <v>0</v>
      </c>
      <c r="AZ101" s="73">
        <f>'MONITOREO PLAN DE ACCION'!AZ101</f>
        <v>0</v>
      </c>
      <c r="BA101" s="73">
        <f>'MONITOREO PLAN DE ACCION'!BA101</f>
        <v>0</v>
      </c>
      <c r="BB101" s="73">
        <f>'MONITOREO PLAN DE ACCION'!BB101</f>
        <v>0</v>
      </c>
      <c r="BC101" s="73">
        <f>'MONITOREO PLAN DE ACCION'!BC101</f>
        <v>0</v>
      </c>
      <c r="BD101" s="73">
        <f>'MONITOREO PLAN DE ACCION'!BD101</f>
        <v>0</v>
      </c>
      <c r="BE101" s="80">
        <f t="shared" si="5"/>
        <v>0</v>
      </c>
      <c r="BF101" s="80">
        <f t="shared" si="6"/>
        <v>0</v>
      </c>
      <c r="BG101" s="80" t="str">
        <f t="shared" si="7"/>
        <v>SIN AVANCE</v>
      </c>
      <c r="BH101" s="81">
        <f t="shared" si="8"/>
        <v>280</v>
      </c>
      <c r="BI101" s="81" t="str">
        <f t="shared" si="9"/>
        <v>CON TIEMPO</v>
      </c>
      <c r="BJ101" s="87">
        <f>SUM(BE101:BE108)</f>
        <v>0</v>
      </c>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row>
    <row r="102" spans="1:136" customFormat="1" ht="54.75" customHeight="1" thickBot="1" x14ac:dyDescent="0.35">
      <c r="A102" s="45">
        <v>90</v>
      </c>
      <c r="B102" s="45" t="s">
        <v>103</v>
      </c>
      <c r="C102" s="54" t="s">
        <v>104</v>
      </c>
      <c r="D102" s="54" t="s">
        <v>105</v>
      </c>
      <c r="E102" s="54" t="s">
        <v>106</v>
      </c>
      <c r="F102" s="54" t="s">
        <v>107</v>
      </c>
      <c r="G102" s="35" t="s">
        <v>472</v>
      </c>
      <c r="H102" s="55" t="s">
        <v>473</v>
      </c>
      <c r="I102" s="35" t="s">
        <v>474</v>
      </c>
      <c r="J102" s="35" t="s">
        <v>475</v>
      </c>
      <c r="K102" s="35"/>
      <c r="L102" s="35" t="s">
        <v>80</v>
      </c>
      <c r="M102" s="35" t="s">
        <v>80</v>
      </c>
      <c r="N102" s="35" t="s">
        <v>80</v>
      </c>
      <c r="O102" s="44">
        <v>45658</v>
      </c>
      <c r="P102" s="44">
        <v>46021</v>
      </c>
      <c r="Q102" s="44" t="s">
        <v>470</v>
      </c>
      <c r="R102" s="44" t="s">
        <v>471</v>
      </c>
      <c r="S102" s="44" t="s">
        <v>243</v>
      </c>
      <c r="T102" s="44" t="s">
        <v>244</v>
      </c>
      <c r="U102" s="35" t="s">
        <v>423</v>
      </c>
      <c r="V102" s="35" t="s">
        <v>86</v>
      </c>
      <c r="W102" s="35" t="s">
        <v>86</v>
      </c>
      <c r="X102" s="35"/>
      <c r="Y102" s="35" t="s">
        <v>86</v>
      </c>
      <c r="Z102" s="35" t="s">
        <v>86</v>
      </c>
      <c r="AA102" s="72">
        <v>0.12</v>
      </c>
      <c r="AB102" s="72"/>
      <c r="AC102" s="72">
        <v>0.25</v>
      </c>
      <c r="AD102" s="72">
        <v>0.25</v>
      </c>
      <c r="AE102" s="72">
        <v>0.25</v>
      </c>
      <c r="AF102" s="72">
        <v>0.25</v>
      </c>
      <c r="AG102" s="73">
        <f>'MONITOREO PLAN DE ACCION'!AG102</f>
        <v>0</v>
      </c>
      <c r="AH102" s="73">
        <f>'MONITOREO PLAN DE ACCION'!AH102</f>
        <v>0</v>
      </c>
      <c r="AI102" s="73">
        <f>'MONITOREO PLAN DE ACCION'!AI102</f>
        <v>0</v>
      </c>
      <c r="AJ102" s="73">
        <f>'MONITOREO PLAN DE ACCION'!AJ102</f>
        <v>0</v>
      </c>
      <c r="AK102" s="73">
        <f>'MONITOREO PLAN DE ACCION'!AK102</f>
        <v>0</v>
      </c>
      <c r="AL102" s="73">
        <f>'MONITOREO PLAN DE ACCION'!AL102</f>
        <v>0</v>
      </c>
      <c r="AM102" s="73">
        <f>'MONITOREO PLAN DE ACCION'!AM102</f>
        <v>0</v>
      </c>
      <c r="AN102" s="73">
        <f>'MONITOREO PLAN DE ACCION'!AN102</f>
        <v>0</v>
      </c>
      <c r="AO102" s="73">
        <f>'MONITOREO PLAN DE ACCION'!AO102</f>
        <v>0</v>
      </c>
      <c r="AP102" s="73">
        <f>'MONITOREO PLAN DE ACCION'!AP102</f>
        <v>0</v>
      </c>
      <c r="AQ102" s="73">
        <f>'MONITOREO PLAN DE ACCION'!AQ102</f>
        <v>0</v>
      </c>
      <c r="AR102" s="73">
        <f>'MONITOREO PLAN DE ACCION'!AR102</f>
        <v>0</v>
      </c>
      <c r="AS102" s="73">
        <f>'MONITOREO PLAN DE ACCION'!AS102</f>
        <v>0</v>
      </c>
      <c r="AT102" s="73">
        <f>'MONITOREO PLAN DE ACCION'!AT102</f>
        <v>0</v>
      </c>
      <c r="AU102" s="73">
        <f>'MONITOREO PLAN DE ACCION'!AU102</f>
        <v>0</v>
      </c>
      <c r="AV102" s="73">
        <f>'MONITOREO PLAN DE ACCION'!AV102</f>
        <v>0</v>
      </c>
      <c r="AW102" s="73">
        <f>'MONITOREO PLAN DE ACCION'!AW102</f>
        <v>0</v>
      </c>
      <c r="AX102" s="73">
        <f>'MONITOREO PLAN DE ACCION'!AX102</f>
        <v>0</v>
      </c>
      <c r="AY102" s="73">
        <f>'MONITOREO PLAN DE ACCION'!AY102</f>
        <v>0</v>
      </c>
      <c r="AZ102" s="73">
        <f>'MONITOREO PLAN DE ACCION'!AZ102</f>
        <v>0</v>
      </c>
      <c r="BA102" s="73">
        <f>'MONITOREO PLAN DE ACCION'!BA102</f>
        <v>0</v>
      </c>
      <c r="BB102" s="73">
        <f>'MONITOREO PLAN DE ACCION'!BB102</f>
        <v>0</v>
      </c>
      <c r="BC102" s="73">
        <f>'MONITOREO PLAN DE ACCION'!BC102</f>
        <v>0</v>
      </c>
      <c r="BD102" s="73">
        <f>'MONITOREO PLAN DE ACCION'!BD102</f>
        <v>0</v>
      </c>
      <c r="BE102" s="80">
        <f t="shared" si="5"/>
        <v>0</v>
      </c>
      <c r="BF102" s="80">
        <f t="shared" si="6"/>
        <v>0</v>
      </c>
      <c r="BG102" s="80" t="str">
        <f t="shared" si="7"/>
        <v>SIN AVANCE</v>
      </c>
      <c r="BH102" s="81">
        <f t="shared" si="8"/>
        <v>280</v>
      </c>
      <c r="BI102" s="81" t="str">
        <f t="shared" si="9"/>
        <v>CON TIEMPO</v>
      </c>
      <c r="BJ102" s="88"/>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row>
    <row r="103" spans="1:136" customFormat="1" ht="54.75" customHeight="1" thickBot="1" x14ac:dyDescent="0.35">
      <c r="A103" s="45">
        <v>91</v>
      </c>
      <c r="B103" s="45" t="s">
        <v>103</v>
      </c>
      <c r="C103" s="54" t="s">
        <v>104</v>
      </c>
      <c r="D103" s="54" t="s">
        <v>105</v>
      </c>
      <c r="E103" s="54" t="s">
        <v>106</v>
      </c>
      <c r="F103" s="54" t="s">
        <v>107</v>
      </c>
      <c r="G103" s="35" t="s">
        <v>476</v>
      </c>
      <c r="H103" s="55" t="s">
        <v>477</v>
      </c>
      <c r="I103" s="35">
        <v>1</v>
      </c>
      <c r="J103" s="35" t="s">
        <v>478</v>
      </c>
      <c r="K103" s="35"/>
      <c r="L103" s="35" t="s">
        <v>80</v>
      </c>
      <c r="M103" s="35" t="s">
        <v>80</v>
      </c>
      <c r="N103" s="35" t="s">
        <v>80</v>
      </c>
      <c r="O103" s="44">
        <v>45658</v>
      </c>
      <c r="P103" s="44">
        <v>45930</v>
      </c>
      <c r="Q103" s="44" t="s">
        <v>470</v>
      </c>
      <c r="R103" s="44" t="s">
        <v>471</v>
      </c>
      <c r="S103" s="44" t="s">
        <v>243</v>
      </c>
      <c r="T103" s="44" t="s">
        <v>244</v>
      </c>
      <c r="U103" s="35" t="s">
        <v>423</v>
      </c>
      <c r="V103" s="35" t="s">
        <v>86</v>
      </c>
      <c r="W103" s="35" t="s">
        <v>86</v>
      </c>
      <c r="X103" s="35" t="s">
        <v>86</v>
      </c>
      <c r="Y103" s="35" t="s">
        <v>86</v>
      </c>
      <c r="Z103" s="35" t="s">
        <v>86</v>
      </c>
      <c r="AA103" s="72">
        <v>0.12</v>
      </c>
      <c r="AB103" s="72"/>
      <c r="AC103" s="72">
        <v>0.3</v>
      </c>
      <c r="AD103" s="72">
        <v>0.3</v>
      </c>
      <c r="AE103" s="72">
        <v>0.4</v>
      </c>
      <c r="AF103" s="72">
        <v>0</v>
      </c>
      <c r="AG103" s="73">
        <f>'MONITOREO PLAN DE ACCION'!AG103</f>
        <v>0</v>
      </c>
      <c r="AH103" s="73">
        <f>'MONITOREO PLAN DE ACCION'!AH103</f>
        <v>0</v>
      </c>
      <c r="AI103" s="73">
        <f>'MONITOREO PLAN DE ACCION'!AI103</f>
        <v>0</v>
      </c>
      <c r="AJ103" s="73">
        <f>'MONITOREO PLAN DE ACCION'!AJ103</f>
        <v>0</v>
      </c>
      <c r="AK103" s="73">
        <f>'MONITOREO PLAN DE ACCION'!AK103</f>
        <v>0</v>
      </c>
      <c r="AL103" s="73">
        <f>'MONITOREO PLAN DE ACCION'!AL103</f>
        <v>0</v>
      </c>
      <c r="AM103" s="73">
        <f>'MONITOREO PLAN DE ACCION'!AM103</f>
        <v>0</v>
      </c>
      <c r="AN103" s="73">
        <f>'MONITOREO PLAN DE ACCION'!AN103</f>
        <v>0</v>
      </c>
      <c r="AO103" s="73">
        <f>'MONITOREO PLAN DE ACCION'!AO103</f>
        <v>0</v>
      </c>
      <c r="AP103" s="73">
        <f>'MONITOREO PLAN DE ACCION'!AP103</f>
        <v>0</v>
      </c>
      <c r="AQ103" s="73">
        <f>'MONITOREO PLAN DE ACCION'!AQ103</f>
        <v>0</v>
      </c>
      <c r="AR103" s="73">
        <f>'MONITOREO PLAN DE ACCION'!AR103</f>
        <v>0</v>
      </c>
      <c r="AS103" s="73">
        <f>'MONITOREO PLAN DE ACCION'!AS103</f>
        <v>0</v>
      </c>
      <c r="AT103" s="73">
        <f>'MONITOREO PLAN DE ACCION'!AT103</f>
        <v>0</v>
      </c>
      <c r="AU103" s="73">
        <f>'MONITOREO PLAN DE ACCION'!AU103</f>
        <v>0</v>
      </c>
      <c r="AV103" s="73">
        <f>'MONITOREO PLAN DE ACCION'!AV103</f>
        <v>0</v>
      </c>
      <c r="AW103" s="73">
        <f>'MONITOREO PLAN DE ACCION'!AW103</f>
        <v>0</v>
      </c>
      <c r="AX103" s="73">
        <f>'MONITOREO PLAN DE ACCION'!AX103</f>
        <v>0</v>
      </c>
      <c r="AY103" s="73">
        <f>'MONITOREO PLAN DE ACCION'!AY103</f>
        <v>0</v>
      </c>
      <c r="AZ103" s="73">
        <f>'MONITOREO PLAN DE ACCION'!AZ103</f>
        <v>0</v>
      </c>
      <c r="BA103" s="73">
        <f>'MONITOREO PLAN DE ACCION'!BA103</f>
        <v>0</v>
      </c>
      <c r="BB103" s="73">
        <f>'MONITOREO PLAN DE ACCION'!BB103</f>
        <v>0</v>
      </c>
      <c r="BC103" s="73">
        <f>'MONITOREO PLAN DE ACCION'!BC103</f>
        <v>0</v>
      </c>
      <c r="BD103" s="73">
        <f>'MONITOREO PLAN DE ACCION'!BD103</f>
        <v>0</v>
      </c>
      <c r="BE103" s="80">
        <f t="shared" si="5"/>
        <v>0</v>
      </c>
      <c r="BF103" s="80">
        <f t="shared" si="6"/>
        <v>0</v>
      </c>
      <c r="BG103" s="80" t="str">
        <f t="shared" si="7"/>
        <v>SIN AVANCE</v>
      </c>
      <c r="BH103" s="81">
        <f t="shared" si="8"/>
        <v>189</v>
      </c>
      <c r="BI103" s="81" t="str">
        <f t="shared" si="9"/>
        <v>CON TIEMPO</v>
      </c>
      <c r="BJ103" s="88"/>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row>
    <row r="104" spans="1:136" customFormat="1" ht="54.75" customHeight="1" thickBot="1" x14ac:dyDescent="0.35">
      <c r="A104" s="45">
        <v>92</v>
      </c>
      <c r="B104" s="45" t="s">
        <v>103</v>
      </c>
      <c r="C104" s="54" t="s">
        <v>104</v>
      </c>
      <c r="D104" s="54" t="s">
        <v>105</v>
      </c>
      <c r="E104" s="54" t="s">
        <v>106</v>
      </c>
      <c r="F104" s="54" t="s">
        <v>107</v>
      </c>
      <c r="G104" s="35" t="s">
        <v>479</v>
      </c>
      <c r="H104" s="55" t="s">
        <v>480</v>
      </c>
      <c r="I104" s="35" t="s">
        <v>481</v>
      </c>
      <c r="J104" s="35" t="s">
        <v>482</v>
      </c>
      <c r="K104" s="35"/>
      <c r="L104" s="35" t="s">
        <v>80</v>
      </c>
      <c r="M104" s="35" t="s">
        <v>80</v>
      </c>
      <c r="N104" s="35" t="s">
        <v>80</v>
      </c>
      <c r="O104" s="44">
        <v>45839</v>
      </c>
      <c r="P104" s="44">
        <v>46021</v>
      </c>
      <c r="Q104" s="44" t="s">
        <v>470</v>
      </c>
      <c r="R104" s="44" t="s">
        <v>471</v>
      </c>
      <c r="S104" s="44" t="s">
        <v>243</v>
      </c>
      <c r="T104" s="44" t="s">
        <v>244</v>
      </c>
      <c r="U104" s="35" t="s">
        <v>423</v>
      </c>
      <c r="V104" s="35" t="s">
        <v>86</v>
      </c>
      <c r="W104" s="35" t="s">
        <v>86</v>
      </c>
      <c r="X104" s="35"/>
      <c r="Y104" s="35" t="s">
        <v>86</v>
      </c>
      <c r="Z104" s="35" t="s">
        <v>86</v>
      </c>
      <c r="AA104" s="72">
        <v>0.12</v>
      </c>
      <c r="AB104" s="72"/>
      <c r="AC104" s="72">
        <v>0</v>
      </c>
      <c r="AD104" s="72">
        <v>0</v>
      </c>
      <c r="AE104" s="72">
        <v>0.5</v>
      </c>
      <c r="AF104" s="72">
        <v>0.5</v>
      </c>
      <c r="AG104" s="73">
        <f>'MONITOREO PLAN DE ACCION'!AG104</f>
        <v>0</v>
      </c>
      <c r="AH104" s="73">
        <f>'MONITOREO PLAN DE ACCION'!AH104</f>
        <v>0</v>
      </c>
      <c r="AI104" s="73">
        <f>'MONITOREO PLAN DE ACCION'!AI104</f>
        <v>0</v>
      </c>
      <c r="AJ104" s="73">
        <f>'MONITOREO PLAN DE ACCION'!AJ104</f>
        <v>0</v>
      </c>
      <c r="AK104" s="73">
        <f>'MONITOREO PLAN DE ACCION'!AK104</f>
        <v>0</v>
      </c>
      <c r="AL104" s="73">
        <f>'MONITOREO PLAN DE ACCION'!AL104</f>
        <v>0</v>
      </c>
      <c r="AM104" s="73">
        <f>'MONITOREO PLAN DE ACCION'!AM104</f>
        <v>0</v>
      </c>
      <c r="AN104" s="73">
        <f>'MONITOREO PLAN DE ACCION'!AN104</f>
        <v>0</v>
      </c>
      <c r="AO104" s="73">
        <f>'MONITOREO PLAN DE ACCION'!AO104</f>
        <v>0</v>
      </c>
      <c r="AP104" s="73">
        <f>'MONITOREO PLAN DE ACCION'!AP104</f>
        <v>0</v>
      </c>
      <c r="AQ104" s="73">
        <f>'MONITOREO PLAN DE ACCION'!AQ104</f>
        <v>0</v>
      </c>
      <c r="AR104" s="73">
        <f>'MONITOREO PLAN DE ACCION'!AR104</f>
        <v>0</v>
      </c>
      <c r="AS104" s="73">
        <f>'MONITOREO PLAN DE ACCION'!AS104</f>
        <v>0</v>
      </c>
      <c r="AT104" s="73">
        <f>'MONITOREO PLAN DE ACCION'!AT104</f>
        <v>0</v>
      </c>
      <c r="AU104" s="73">
        <f>'MONITOREO PLAN DE ACCION'!AU104</f>
        <v>0</v>
      </c>
      <c r="AV104" s="73">
        <f>'MONITOREO PLAN DE ACCION'!AV104</f>
        <v>0</v>
      </c>
      <c r="AW104" s="73">
        <f>'MONITOREO PLAN DE ACCION'!AW104</f>
        <v>0</v>
      </c>
      <c r="AX104" s="73">
        <f>'MONITOREO PLAN DE ACCION'!AX104</f>
        <v>0</v>
      </c>
      <c r="AY104" s="73">
        <f>'MONITOREO PLAN DE ACCION'!AY104</f>
        <v>0</v>
      </c>
      <c r="AZ104" s="73">
        <f>'MONITOREO PLAN DE ACCION'!AZ104</f>
        <v>0</v>
      </c>
      <c r="BA104" s="73">
        <f>'MONITOREO PLAN DE ACCION'!BA104</f>
        <v>0</v>
      </c>
      <c r="BB104" s="73">
        <f>'MONITOREO PLAN DE ACCION'!BB104</f>
        <v>0</v>
      </c>
      <c r="BC104" s="73">
        <f>'MONITOREO PLAN DE ACCION'!BC104</f>
        <v>0</v>
      </c>
      <c r="BD104" s="73">
        <f>'MONITOREO PLAN DE ACCION'!BD104</f>
        <v>0</v>
      </c>
      <c r="BE104" s="80">
        <f t="shared" si="5"/>
        <v>0</v>
      </c>
      <c r="BF104" s="80">
        <f t="shared" si="6"/>
        <v>0</v>
      </c>
      <c r="BG104" s="80" t="str">
        <f t="shared" si="7"/>
        <v>SIN AVANCE</v>
      </c>
      <c r="BH104" s="81">
        <f t="shared" si="8"/>
        <v>280</v>
      </c>
      <c r="BI104" s="81" t="str">
        <f t="shared" si="9"/>
        <v>CON TIEMPO</v>
      </c>
      <c r="BJ104" s="88"/>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row>
    <row r="105" spans="1:136" customFormat="1" ht="54.75" customHeight="1" thickBot="1" x14ac:dyDescent="0.35">
      <c r="A105" s="45">
        <v>93</v>
      </c>
      <c r="B105" s="45" t="s">
        <v>103</v>
      </c>
      <c r="C105" s="54" t="s">
        <v>104</v>
      </c>
      <c r="D105" s="54" t="s">
        <v>105</v>
      </c>
      <c r="E105" s="54" t="s">
        <v>106</v>
      </c>
      <c r="F105" s="54" t="s">
        <v>107</v>
      </c>
      <c r="G105" s="35" t="s">
        <v>483</v>
      </c>
      <c r="H105" s="55" t="s">
        <v>484</v>
      </c>
      <c r="I105" s="35" t="s">
        <v>485</v>
      </c>
      <c r="J105" s="35" t="s">
        <v>486</v>
      </c>
      <c r="K105" s="35"/>
      <c r="L105" s="35" t="s">
        <v>80</v>
      </c>
      <c r="M105" s="35" t="s">
        <v>80</v>
      </c>
      <c r="N105" s="35" t="s">
        <v>80</v>
      </c>
      <c r="O105" s="44">
        <v>45658</v>
      </c>
      <c r="P105" s="44">
        <v>46022</v>
      </c>
      <c r="Q105" s="44" t="s">
        <v>470</v>
      </c>
      <c r="R105" s="44" t="s">
        <v>471</v>
      </c>
      <c r="S105" s="44" t="s">
        <v>243</v>
      </c>
      <c r="T105" s="44" t="s">
        <v>244</v>
      </c>
      <c r="U105" s="35" t="s">
        <v>423</v>
      </c>
      <c r="V105" s="35" t="s">
        <v>86</v>
      </c>
      <c r="W105" s="35" t="s">
        <v>86</v>
      </c>
      <c r="X105" s="35"/>
      <c r="Y105" s="35" t="s">
        <v>86</v>
      </c>
      <c r="Z105" s="35" t="s">
        <v>86</v>
      </c>
      <c r="AA105" s="72">
        <v>0.13</v>
      </c>
      <c r="AB105" s="72"/>
      <c r="AC105" s="72">
        <v>0.25</v>
      </c>
      <c r="AD105" s="47">
        <v>0.25</v>
      </c>
      <c r="AE105" s="47">
        <v>0.25</v>
      </c>
      <c r="AF105" s="47">
        <v>0.25</v>
      </c>
      <c r="AG105" s="73">
        <f>'MONITOREO PLAN DE ACCION'!AG105</f>
        <v>0</v>
      </c>
      <c r="AH105" s="73">
        <f>'MONITOREO PLAN DE ACCION'!AH105</f>
        <v>0</v>
      </c>
      <c r="AI105" s="73">
        <f>'MONITOREO PLAN DE ACCION'!AI105</f>
        <v>0</v>
      </c>
      <c r="AJ105" s="73">
        <f>'MONITOREO PLAN DE ACCION'!AJ105</f>
        <v>0</v>
      </c>
      <c r="AK105" s="73">
        <f>'MONITOREO PLAN DE ACCION'!AK105</f>
        <v>0</v>
      </c>
      <c r="AL105" s="73">
        <f>'MONITOREO PLAN DE ACCION'!AL105</f>
        <v>0</v>
      </c>
      <c r="AM105" s="73">
        <f>'MONITOREO PLAN DE ACCION'!AM105</f>
        <v>0</v>
      </c>
      <c r="AN105" s="73">
        <f>'MONITOREO PLAN DE ACCION'!AN105</f>
        <v>0</v>
      </c>
      <c r="AO105" s="73">
        <f>'MONITOREO PLAN DE ACCION'!AO105</f>
        <v>0</v>
      </c>
      <c r="AP105" s="73">
        <f>'MONITOREO PLAN DE ACCION'!AP105</f>
        <v>0</v>
      </c>
      <c r="AQ105" s="73">
        <f>'MONITOREO PLAN DE ACCION'!AQ105</f>
        <v>0</v>
      </c>
      <c r="AR105" s="73">
        <f>'MONITOREO PLAN DE ACCION'!AR105</f>
        <v>0</v>
      </c>
      <c r="AS105" s="73">
        <f>'MONITOREO PLAN DE ACCION'!AS105</f>
        <v>0</v>
      </c>
      <c r="AT105" s="73">
        <f>'MONITOREO PLAN DE ACCION'!AT105</f>
        <v>0</v>
      </c>
      <c r="AU105" s="73">
        <f>'MONITOREO PLAN DE ACCION'!AU105</f>
        <v>0</v>
      </c>
      <c r="AV105" s="73">
        <f>'MONITOREO PLAN DE ACCION'!AV105</f>
        <v>0</v>
      </c>
      <c r="AW105" s="73">
        <f>'MONITOREO PLAN DE ACCION'!AW105</f>
        <v>0</v>
      </c>
      <c r="AX105" s="73">
        <f>'MONITOREO PLAN DE ACCION'!AX105</f>
        <v>0</v>
      </c>
      <c r="AY105" s="73">
        <f>'MONITOREO PLAN DE ACCION'!AY105</f>
        <v>0</v>
      </c>
      <c r="AZ105" s="73">
        <f>'MONITOREO PLAN DE ACCION'!AZ105</f>
        <v>0</v>
      </c>
      <c r="BA105" s="73">
        <f>'MONITOREO PLAN DE ACCION'!BA105</f>
        <v>0</v>
      </c>
      <c r="BB105" s="73">
        <f>'MONITOREO PLAN DE ACCION'!BB105</f>
        <v>0</v>
      </c>
      <c r="BC105" s="73">
        <f>'MONITOREO PLAN DE ACCION'!BC105</f>
        <v>0</v>
      </c>
      <c r="BD105" s="73">
        <f>'MONITOREO PLAN DE ACCION'!BD105</f>
        <v>0</v>
      </c>
      <c r="BE105" s="80">
        <f t="shared" si="5"/>
        <v>0</v>
      </c>
      <c r="BF105" s="80">
        <f t="shared" si="6"/>
        <v>0</v>
      </c>
      <c r="BG105" s="80" t="str">
        <f t="shared" si="7"/>
        <v>SIN AVANCE</v>
      </c>
      <c r="BH105" s="81">
        <f t="shared" si="8"/>
        <v>281</v>
      </c>
      <c r="BI105" s="81" t="str">
        <f t="shared" si="9"/>
        <v>CON TIEMPO</v>
      </c>
      <c r="BJ105" s="88"/>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row>
    <row r="106" spans="1:136" customFormat="1" ht="54.75" customHeight="1" thickBot="1" x14ac:dyDescent="0.35">
      <c r="A106" s="45">
        <v>94</v>
      </c>
      <c r="B106" s="45" t="s">
        <v>103</v>
      </c>
      <c r="C106" s="54" t="s">
        <v>104</v>
      </c>
      <c r="D106" s="54" t="s">
        <v>105</v>
      </c>
      <c r="E106" s="54" t="s">
        <v>106</v>
      </c>
      <c r="F106" s="54" t="s">
        <v>107</v>
      </c>
      <c r="G106" s="35" t="s">
        <v>487</v>
      </c>
      <c r="H106" s="55" t="s">
        <v>488</v>
      </c>
      <c r="I106" s="35" t="s">
        <v>489</v>
      </c>
      <c r="J106" s="35" t="s">
        <v>486</v>
      </c>
      <c r="K106" s="35"/>
      <c r="L106" s="35" t="s">
        <v>80</v>
      </c>
      <c r="M106" s="35" t="s">
        <v>80</v>
      </c>
      <c r="N106" s="35" t="s">
        <v>80</v>
      </c>
      <c r="O106" s="44">
        <v>45748</v>
      </c>
      <c r="P106" s="44">
        <v>46022</v>
      </c>
      <c r="Q106" s="44" t="s">
        <v>470</v>
      </c>
      <c r="R106" s="44" t="s">
        <v>471</v>
      </c>
      <c r="S106" s="44" t="s">
        <v>243</v>
      </c>
      <c r="T106" s="44" t="s">
        <v>244</v>
      </c>
      <c r="U106" s="35" t="s">
        <v>423</v>
      </c>
      <c r="V106" s="35" t="s">
        <v>86</v>
      </c>
      <c r="W106" s="35" t="s">
        <v>86</v>
      </c>
      <c r="X106" s="35" t="s">
        <v>86</v>
      </c>
      <c r="Y106" s="35" t="s">
        <v>86</v>
      </c>
      <c r="Z106" s="35" t="s">
        <v>86</v>
      </c>
      <c r="AA106" s="72">
        <v>0.13</v>
      </c>
      <c r="AB106" s="72"/>
      <c r="AC106" s="72">
        <v>0</v>
      </c>
      <c r="AD106" s="72">
        <v>0</v>
      </c>
      <c r="AE106" s="72">
        <v>0.5</v>
      </c>
      <c r="AF106" s="72">
        <v>0.5</v>
      </c>
      <c r="AG106" s="73">
        <f>'MONITOREO PLAN DE ACCION'!AG106</f>
        <v>0</v>
      </c>
      <c r="AH106" s="73">
        <f>'MONITOREO PLAN DE ACCION'!AH106</f>
        <v>0</v>
      </c>
      <c r="AI106" s="73">
        <f>'MONITOREO PLAN DE ACCION'!AI106</f>
        <v>0</v>
      </c>
      <c r="AJ106" s="73">
        <f>'MONITOREO PLAN DE ACCION'!AJ106</f>
        <v>0</v>
      </c>
      <c r="AK106" s="73">
        <f>'MONITOREO PLAN DE ACCION'!AK106</f>
        <v>0</v>
      </c>
      <c r="AL106" s="73">
        <f>'MONITOREO PLAN DE ACCION'!AL106</f>
        <v>0</v>
      </c>
      <c r="AM106" s="73">
        <f>'MONITOREO PLAN DE ACCION'!AM106</f>
        <v>0</v>
      </c>
      <c r="AN106" s="73">
        <f>'MONITOREO PLAN DE ACCION'!AN106</f>
        <v>0</v>
      </c>
      <c r="AO106" s="73">
        <f>'MONITOREO PLAN DE ACCION'!AO106</f>
        <v>0</v>
      </c>
      <c r="AP106" s="73">
        <f>'MONITOREO PLAN DE ACCION'!AP106</f>
        <v>0</v>
      </c>
      <c r="AQ106" s="73">
        <f>'MONITOREO PLAN DE ACCION'!AQ106</f>
        <v>0</v>
      </c>
      <c r="AR106" s="73">
        <f>'MONITOREO PLAN DE ACCION'!AR106</f>
        <v>0</v>
      </c>
      <c r="AS106" s="73">
        <f>'MONITOREO PLAN DE ACCION'!AS106</f>
        <v>0</v>
      </c>
      <c r="AT106" s="73">
        <f>'MONITOREO PLAN DE ACCION'!AT106</f>
        <v>0</v>
      </c>
      <c r="AU106" s="73">
        <f>'MONITOREO PLAN DE ACCION'!AU106</f>
        <v>0</v>
      </c>
      <c r="AV106" s="73">
        <f>'MONITOREO PLAN DE ACCION'!AV106</f>
        <v>0</v>
      </c>
      <c r="AW106" s="73">
        <f>'MONITOREO PLAN DE ACCION'!AW106</f>
        <v>0</v>
      </c>
      <c r="AX106" s="73">
        <f>'MONITOREO PLAN DE ACCION'!AX106</f>
        <v>0</v>
      </c>
      <c r="AY106" s="73">
        <f>'MONITOREO PLAN DE ACCION'!AY106</f>
        <v>0</v>
      </c>
      <c r="AZ106" s="73">
        <f>'MONITOREO PLAN DE ACCION'!AZ106</f>
        <v>0</v>
      </c>
      <c r="BA106" s="73">
        <f>'MONITOREO PLAN DE ACCION'!BA106</f>
        <v>0</v>
      </c>
      <c r="BB106" s="73">
        <f>'MONITOREO PLAN DE ACCION'!BB106</f>
        <v>0</v>
      </c>
      <c r="BC106" s="73">
        <f>'MONITOREO PLAN DE ACCION'!BC106</f>
        <v>0</v>
      </c>
      <c r="BD106" s="73">
        <f>'MONITOREO PLAN DE ACCION'!BD106</f>
        <v>0</v>
      </c>
      <c r="BE106" s="80">
        <f t="shared" si="5"/>
        <v>0</v>
      </c>
      <c r="BF106" s="80">
        <f t="shared" si="6"/>
        <v>0</v>
      </c>
      <c r="BG106" s="80" t="str">
        <f t="shared" si="7"/>
        <v>SIN AVANCE</v>
      </c>
      <c r="BH106" s="81">
        <f t="shared" si="8"/>
        <v>281</v>
      </c>
      <c r="BI106" s="81" t="str">
        <f t="shared" si="9"/>
        <v>CON TIEMPO</v>
      </c>
      <c r="BJ106" s="88"/>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row>
    <row r="107" spans="1:136" customFormat="1" ht="54.75" customHeight="1" thickBot="1" x14ac:dyDescent="0.35">
      <c r="A107" s="45">
        <v>95</v>
      </c>
      <c r="B107" s="45" t="s">
        <v>103</v>
      </c>
      <c r="C107" s="54" t="s">
        <v>104</v>
      </c>
      <c r="D107" s="54" t="s">
        <v>105</v>
      </c>
      <c r="E107" s="54" t="s">
        <v>106</v>
      </c>
      <c r="F107" s="54" t="s">
        <v>107</v>
      </c>
      <c r="G107" s="35" t="s">
        <v>490</v>
      </c>
      <c r="H107" s="55" t="s">
        <v>491</v>
      </c>
      <c r="I107" s="74" t="s">
        <v>492</v>
      </c>
      <c r="J107" s="35" t="s">
        <v>493</v>
      </c>
      <c r="K107" s="35"/>
      <c r="L107" s="35" t="s">
        <v>80</v>
      </c>
      <c r="M107" s="35" t="s">
        <v>80</v>
      </c>
      <c r="N107" s="35" t="s">
        <v>80</v>
      </c>
      <c r="O107" s="44">
        <v>45658</v>
      </c>
      <c r="P107" s="44">
        <v>45930</v>
      </c>
      <c r="Q107" s="44" t="s">
        <v>470</v>
      </c>
      <c r="R107" s="44" t="s">
        <v>471</v>
      </c>
      <c r="S107" s="44" t="s">
        <v>243</v>
      </c>
      <c r="T107" s="44" t="s">
        <v>244</v>
      </c>
      <c r="U107" s="35" t="s">
        <v>423</v>
      </c>
      <c r="V107" s="35" t="s">
        <v>86</v>
      </c>
      <c r="W107" s="35" t="s">
        <v>86</v>
      </c>
      <c r="X107" s="35" t="s">
        <v>86</v>
      </c>
      <c r="Y107" s="35" t="s">
        <v>86</v>
      </c>
      <c r="Z107" s="35" t="s">
        <v>86</v>
      </c>
      <c r="AA107" s="72">
        <v>0.13</v>
      </c>
      <c r="AB107" s="72"/>
      <c r="AC107" s="72">
        <v>0.33</v>
      </c>
      <c r="AD107" s="72">
        <v>0.33</v>
      </c>
      <c r="AE107" s="72">
        <v>0.34</v>
      </c>
      <c r="AF107" s="72">
        <v>0</v>
      </c>
      <c r="AG107" s="73">
        <f>'MONITOREO PLAN DE ACCION'!AG107</f>
        <v>0</v>
      </c>
      <c r="AH107" s="73">
        <f>'MONITOREO PLAN DE ACCION'!AH107</f>
        <v>0</v>
      </c>
      <c r="AI107" s="73">
        <f>'MONITOREO PLAN DE ACCION'!AI107</f>
        <v>0</v>
      </c>
      <c r="AJ107" s="73">
        <f>'MONITOREO PLAN DE ACCION'!AJ107</f>
        <v>0</v>
      </c>
      <c r="AK107" s="73">
        <f>'MONITOREO PLAN DE ACCION'!AK107</f>
        <v>0</v>
      </c>
      <c r="AL107" s="73">
        <f>'MONITOREO PLAN DE ACCION'!AL107</f>
        <v>0</v>
      </c>
      <c r="AM107" s="73">
        <f>'MONITOREO PLAN DE ACCION'!AM107</f>
        <v>0</v>
      </c>
      <c r="AN107" s="73">
        <f>'MONITOREO PLAN DE ACCION'!AN107</f>
        <v>0</v>
      </c>
      <c r="AO107" s="73">
        <f>'MONITOREO PLAN DE ACCION'!AO107</f>
        <v>0</v>
      </c>
      <c r="AP107" s="73">
        <f>'MONITOREO PLAN DE ACCION'!AP107</f>
        <v>0</v>
      </c>
      <c r="AQ107" s="73">
        <f>'MONITOREO PLAN DE ACCION'!AQ107</f>
        <v>0</v>
      </c>
      <c r="AR107" s="73">
        <f>'MONITOREO PLAN DE ACCION'!AR107</f>
        <v>0</v>
      </c>
      <c r="AS107" s="73">
        <f>'MONITOREO PLAN DE ACCION'!AS107</f>
        <v>0</v>
      </c>
      <c r="AT107" s="73">
        <f>'MONITOREO PLAN DE ACCION'!AT107</f>
        <v>0</v>
      </c>
      <c r="AU107" s="73">
        <f>'MONITOREO PLAN DE ACCION'!AU107</f>
        <v>0</v>
      </c>
      <c r="AV107" s="73">
        <f>'MONITOREO PLAN DE ACCION'!AV107</f>
        <v>0</v>
      </c>
      <c r="AW107" s="73">
        <f>'MONITOREO PLAN DE ACCION'!AW107</f>
        <v>0</v>
      </c>
      <c r="AX107" s="73">
        <f>'MONITOREO PLAN DE ACCION'!AX107</f>
        <v>0</v>
      </c>
      <c r="AY107" s="73">
        <f>'MONITOREO PLAN DE ACCION'!AY107</f>
        <v>0</v>
      </c>
      <c r="AZ107" s="73">
        <f>'MONITOREO PLAN DE ACCION'!AZ107</f>
        <v>0</v>
      </c>
      <c r="BA107" s="73">
        <f>'MONITOREO PLAN DE ACCION'!BA107</f>
        <v>0</v>
      </c>
      <c r="BB107" s="73">
        <f>'MONITOREO PLAN DE ACCION'!BB107</f>
        <v>0</v>
      </c>
      <c r="BC107" s="73">
        <f>'MONITOREO PLAN DE ACCION'!BC107</f>
        <v>0</v>
      </c>
      <c r="BD107" s="73">
        <f>'MONITOREO PLAN DE ACCION'!BD107</f>
        <v>0</v>
      </c>
      <c r="BE107" s="80">
        <f t="shared" si="5"/>
        <v>0</v>
      </c>
      <c r="BF107" s="80">
        <f t="shared" si="6"/>
        <v>0</v>
      </c>
      <c r="BG107" s="80" t="str">
        <f t="shared" si="7"/>
        <v>SIN AVANCE</v>
      </c>
      <c r="BH107" s="81">
        <f t="shared" si="8"/>
        <v>189</v>
      </c>
      <c r="BI107" s="81" t="str">
        <f t="shared" si="9"/>
        <v>CON TIEMPO</v>
      </c>
      <c r="BJ107" s="88"/>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row>
    <row r="108" spans="1:136" customFormat="1" ht="54.75" customHeight="1" thickBot="1" x14ac:dyDescent="0.35">
      <c r="A108" s="45">
        <v>96</v>
      </c>
      <c r="B108" s="45" t="s">
        <v>103</v>
      </c>
      <c r="C108" s="54" t="s">
        <v>104</v>
      </c>
      <c r="D108" s="54" t="s">
        <v>105</v>
      </c>
      <c r="E108" s="54" t="s">
        <v>106</v>
      </c>
      <c r="F108" s="54" t="s">
        <v>107</v>
      </c>
      <c r="G108" s="35" t="s">
        <v>494</v>
      </c>
      <c r="H108" s="55" t="s">
        <v>495</v>
      </c>
      <c r="I108" s="74" t="s">
        <v>496</v>
      </c>
      <c r="J108" s="35" t="s">
        <v>497</v>
      </c>
      <c r="K108" s="35"/>
      <c r="L108" s="35" t="s">
        <v>80</v>
      </c>
      <c r="M108" s="35" t="s">
        <v>80</v>
      </c>
      <c r="N108" s="35" t="s">
        <v>80</v>
      </c>
      <c r="O108" s="44">
        <v>45658</v>
      </c>
      <c r="P108" s="44">
        <v>45746</v>
      </c>
      <c r="Q108" s="44" t="s">
        <v>470</v>
      </c>
      <c r="R108" s="44" t="s">
        <v>471</v>
      </c>
      <c r="S108" s="44" t="s">
        <v>243</v>
      </c>
      <c r="T108" s="44" t="s">
        <v>244</v>
      </c>
      <c r="U108" s="35" t="s">
        <v>423</v>
      </c>
      <c r="V108" s="35" t="s">
        <v>86</v>
      </c>
      <c r="W108" s="35" t="s">
        <v>86</v>
      </c>
      <c r="X108" s="35"/>
      <c r="Y108" s="35" t="s">
        <v>86</v>
      </c>
      <c r="Z108" s="35" t="s">
        <v>86</v>
      </c>
      <c r="AA108" s="72">
        <v>0.13</v>
      </c>
      <c r="AB108" s="72"/>
      <c r="AC108" s="72">
        <v>1</v>
      </c>
      <c r="AD108" s="72">
        <v>0</v>
      </c>
      <c r="AE108" s="72">
        <v>0</v>
      </c>
      <c r="AF108" s="72">
        <v>0</v>
      </c>
      <c r="AG108" s="73">
        <f>'MONITOREO PLAN DE ACCION'!AG108</f>
        <v>0</v>
      </c>
      <c r="AH108" s="73">
        <f>'MONITOREO PLAN DE ACCION'!AH108</f>
        <v>0</v>
      </c>
      <c r="AI108" s="73">
        <f>'MONITOREO PLAN DE ACCION'!AI108</f>
        <v>0</v>
      </c>
      <c r="AJ108" s="73">
        <f>'MONITOREO PLAN DE ACCION'!AJ108</f>
        <v>0</v>
      </c>
      <c r="AK108" s="73">
        <f>'MONITOREO PLAN DE ACCION'!AK108</f>
        <v>0</v>
      </c>
      <c r="AL108" s="73">
        <f>'MONITOREO PLAN DE ACCION'!AL108</f>
        <v>0</v>
      </c>
      <c r="AM108" s="73">
        <f>'MONITOREO PLAN DE ACCION'!AM108</f>
        <v>0</v>
      </c>
      <c r="AN108" s="73">
        <f>'MONITOREO PLAN DE ACCION'!AN108</f>
        <v>0</v>
      </c>
      <c r="AO108" s="73">
        <f>'MONITOREO PLAN DE ACCION'!AO108</f>
        <v>0</v>
      </c>
      <c r="AP108" s="73">
        <f>'MONITOREO PLAN DE ACCION'!AP108</f>
        <v>0</v>
      </c>
      <c r="AQ108" s="73">
        <f>'MONITOREO PLAN DE ACCION'!AQ108</f>
        <v>0</v>
      </c>
      <c r="AR108" s="73">
        <f>'MONITOREO PLAN DE ACCION'!AR108</f>
        <v>0</v>
      </c>
      <c r="AS108" s="73">
        <f>'MONITOREO PLAN DE ACCION'!AS108</f>
        <v>0</v>
      </c>
      <c r="AT108" s="73">
        <f>'MONITOREO PLAN DE ACCION'!AT108</f>
        <v>0</v>
      </c>
      <c r="AU108" s="73">
        <f>'MONITOREO PLAN DE ACCION'!AU108</f>
        <v>0</v>
      </c>
      <c r="AV108" s="73">
        <f>'MONITOREO PLAN DE ACCION'!AV108</f>
        <v>0</v>
      </c>
      <c r="AW108" s="73">
        <f>'MONITOREO PLAN DE ACCION'!AW108</f>
        <v>0</v>
      </c>
      <c r="AX108" s="73">
        <f>'MONITOREO PLAN DE ACCION'!AX108</f>
        <v>0</v>
      </c>
      <c r="AY108" s="73">
        <f>'MONITOREO PLAN DE ACCION'!AY108</f>
        <v>0</v>
      </c>
      <c r="AZ108" s="73">
        <f>'MONITOREO PLAN DE ACCION'!AZ108</f>
        <v>0</v>
      </c>
      <c r="BA108" s="73">
        <f>'MONITOREO PLAN DE ACCION'!BA108</f>
        <v>0</v>
      </c>
      <c r="BB108" s="73">
        <f>'MONITOREO PLAN DE ACCION'!BB108</f>
        <v>0</v>
      </c>
      <c r="BC108" s="73">
        <f>'MONITOREO PLAN DE ACCION'!BC108</f>
        <v>0</v>
      </c>
      <c r="BD108" s="73">
        <f>'MONITOREO PLAN DE ACCION'!BD108</f>
        <v>0</v>
      </c>
      <c r="BE108" s="80">
        <f t="shared" si="5"/>
        <v>0</v>
      </c>
      <c r="BF108" s="80">
        <f t="shared" si="6"/>
        <v>0</v>
      </c>
      <c r="BG108" s="80" t="str">
        <f t="shared" si="7"/>
        <v>SIN AVANCE</v>
      </c>
      <c r="BH108" s="81">
        <f t="shared" si="8"/>
        <v>5</v>
      </c>
      <c r="BI108" s="81" t="str">
        <f t="shared" si="9"/>
        <v>POR VENCER</v>
      </c>
      <c r="BJ108" s="89"/>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row>
    <row r="109" spans="1:136" customFormat="1" ht="54.75" customHeight="1" thickBot="1" x14ac:dyDescent="0.35">
      <c r="A109" s="45">
        <v>97</v>
      </c>
      <c r="B109" s="45" t="s">
        <v>103</v>
      </c>
      <c r="C109" s="54" t="s">
        <v>104</v>
      </c>
      <c r="D109" s="54" t="s">
        <v>105</v>
      </c>
      <c r="E109" s="54" t="s">
        <v>106</v>
      </c>
      <c r="F109" s="54" t="s">
        <v>107</v>
      </c>
      <c r="G109" s="35" t="s">
        <v>498</v>
      </c>
      <c r="H109" s="55" t="s">
        <v>499</v>
      </c>
      <c r="I109" s="74" t="s">
        <v>500</v>
      </c>
      <c r="J109" s="35" t="s">
        <v>501</v>
      </c>
      <c r="K109" s="35"/>
      <c r="L109" s="35" t="s">
        <v>80</v>
      </c>
      <c r="M109" s="35" t="s">
        <v>80</v>
      </c>
      <c r="N109" s="35" t="s">
        <v>80</v>
      </c>
      <c r="O109" s="44">
        <v>45659</v>
      </c>
      <c r="P109" s="44">
        <v>46021</v>
      </c>
      <c r="Q109" s="44" t="s">
        <v>502</v>
      </c>
      <c r="R109" s="44" t="s">
        <v>503</v>
      </c>
      <c r="S109" s="44" t="s">
        <v>243</v>
      </c>
      <c r="T109" s="44" t="s">
        <v>244</v>
      </c>
      <c r="U109" s="35" t="s">
        <v>245</v>
      </c>
      <c r="V109" s="35" t="s">
        <v>145</v>
      </c>
      <c r="W109" s="35" t="s">
        <v>145</v>
      </c>
      <c r="X109" s="35" t="s">
        <v>145</v>
      </c>
      <c r="Y109" s="35" t="s">
        <v>145</v>
      </c>
      <c r="Z109" s="35" t="s">
        <v>145</v>
      </c>
      <c r="AA109" s="72">
        <v>0.2</v>
      </c>
      <c r="AB109" s="72"/>
      <c r="AC109" s="72">
        <v>0.25</v>
      </c>
      <c r="AD109" s="72">
        <v>0.25</v>
      </c>
      <c r="AE109" s="72">
        <v>0.25</v>
      </c>
      <c r="AF109" s="72">
        <v>0.25</v>
      </c>
      <c r="AG109" s="73">
        <f>'MONITOREO PLAN DE ACCION'!AG109</f>
        <v>0</v>
      </c>
      <c r="AH109" s="73">
        <f>'MONITOREO PLAN DE ACCION'!AH109</f>
        <v>0</v>
      </c>
      <c r="AI109" s="73">
        <f>'MONITOREO PLAN DE ACCION'!AI109</f>
        <v>0</v>
      </c>
      <c r="AJ109" s="73">
        <f>'MONITOREO PLAN DE ACCION'!AJ109</f>
        <v>0</v>
      </c>
      <c r="AK109" s="73">
        <f>'MONITOREO PLAN DE ACCION'!AK109</f>
        <v>0</v>
      </c>
      <c r="AL109" s="73">
        <f>'MONITOREO PLAN DE ACCION'!AL109</f>
        <v>0</v>
      </c>
      <c r="AM109" s="73">
        <f>'MONITOREO PLAN DE ACCION'!AM109</f>
        <v>0</v>
      </c>
      <c r="AN109" s="73">
        <f>'MONITOREO PLAN DE ACCION'!AN109</f>
        <v>0</v>
      </c>
      <c r="AO109" s="73">
        <f>'MONITOREO PLAN DE ACCION'!AO109</f>
        <v>0</v>
      </c>
      <c r="AP109" s="73">
        <f>'MONITOREO PLAN DE ACCION'!AP109</f>
        <v>0</v>
      </c>
      <c r="AQ109" s="73">
        <f>'MONITOREO PLAN DE ACCION'!AQ109</f>
        <v>0</v>
      </c>
      <c r="AR109" s="73">
        <f>'MONITOREO PLAN DE ACCION'!AR109</f>
        <v>0</v>
      </c>
      <c r="AS109" s="73">
        <f>'MONITOREO PLAN DE ACCION'!AS109</f>
        <v>0</v>
      </c>
      <c r="AT109" s="73">
        <f>'MONITOREO PLAN DE ACCION'!AT109</f>
        <v>0</v>
      </c>
      <c r="AU109" s="73">
        <f>'MONITOREO PLAN DE ACCION'!AU109</f>
        <v>0</v>
      </c>
      <c r="AV109" s="73">
        <f>'MONITOREO PLAN DE ACCION'!AV109</f>
        <v>0</v>
      </c>
      <c r="AW109" s="73">
        <f>'MONITOREO PLAN DE ACCION'!AW109</f>
        <v>0</v>
      </c>
      <c r="AX109" s="73">
        <f>'MONITOREO PLAN DE ACCION'!AX109</f>
        <v>0</v>
      </c>
      <c r="AY109" s="73">
        <f>'MONITOREO PLAN DE ACCION'!AY109</f>
        <v>0</v>
      </c>
      <c r="AZ109" s="73">
        <f>'MONITOREO PLAN DE ACCION'!AZ109</f>
        <v>0</v>
      </c>
      <c r="BA109" s="73">
        <f>'MONITOREO PLAN DE ACCION'!BA109</f>
        <v>0</v>
      </c>
      <c r="BB109" s="73">
        <f>'MONITOREO PLAN DE ACCION'!BB109</f>
        <v>0</v>
      </c>
      <c r="BC109" s="73">
        <f>'MONITOREO PLAN DE ACCION'!BC109</f>
        <v>0</v>
      </c>
      <c r="BD109" s="73">
        <f>'MONITOREO PLAN DE ACCION'!BD109</f>
        <v>0</v>
      </c>
      <c r="BE109" s="80">
        <f t="shared" si="5"/>
        <v>0</v>
      </c>
      <c r="BF109" s="80">
        <f t="shared" si="6"/>
        <v>0</v>
      </c>
      <c r="BG109" s="80" t="str">
        <f t="shared" si="7"/>
        <v>SIN AVANCE</v>
      </c>
      <c r="BH109" s="81">
        <f t="shared" si="8"/>
        <v>280</v>
      </c>
      <c r="BI109" s="81" t="str">
        <f t="shared" si="9"/>
        <v>CON TIEMPO</v>
      </c>
      <c r="BJ109" s="87">
        <f>SUM(BE109:BE113)</f>
        <v>0</v>
      </c>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row>
    <row r="110" spans="1:136" customFormat="1" ht="54.75" customHeight="1" thickBot="1" x14ac:dyDescent="0.35">
      <c r="A110" s="45">
        <v>98</v>
      </c>
      <c r="B110" s="45" t="s">
        <v>103</v>
      </c>
      <c r="C110" s="54" t="s">
        <v>104</v>
      </c>
      <c r="D110" s="54" t="s">
        <v>105</v>
      </c>
      <c r="E110" s="54" t="s">
        <v>106</v>
      </c>
      <c r="F110" s="54" t="s">
        <v>107</v>
      </c>
      <c r="G110" s="35" t="s">
        <v>504</v>
      </c>
      <c r="H110" s="55" t="s">
        <v>505</v>
      </c>
      <c r="I110" s="35" t="s">
        <v>506</v>
      </c>
      <c r="J110" s="35" t="s">
        <v>507</v>
      </c>
      <c r="K110" s="35"/>
      <c r="L110" s="35" t="s">
        <v>80</v>
      </c>
      <c r="M110" s="35" t="s">
        <v>80</v>
      </c>
      <c r="N110" s="35" t="s">
        <v>80</v>
      </c>
      <c r="O110" s="44">
        <v>45659</v>
      </c>
      <c r="P110" s="44">
        <v>46021</v>
      </c>
      <c r="Q110" s="44" t="s">
        <v>502</v>
      </c>
      <c r="R110" s="44" t="s">
        <v>503</v>
      </c>
      <c r="S110" s="44" t="s">
        <v>243</v>
      </c>
      <c r="T110" s="44" t="s">
        <v>244</v>
      </c>
      <c r="U110" s="35" t="s">
        <v>245</v>
      </c>
      <c r="V110" s="35" t="s">
        <v>145</v>
      </c>
      <c r="W110" s="35" t="s">
        <v>145</v>
      </c>
      <c r="X110" s="35" t="s">
        <v>145</v>
      </c>
      <c r="Y110" s="35" t="s">
        <v>145</v>
      </c>
      <c r="Z110" s="35" t="s">
        <v>145</v>
      </c>
      <c r="AA110" s="72">
        <v>0.2</v>
      </c>
      <c r="AB110" s="72"/>
      <c r="AC110" s="72">
        <v>0.25</v>
      </c>
      <c r="AD110" s="72">
        <v>0.25</v>
      </c>
      <c r="AE110" s="72">
        <v>0.25</v>
      </c>
      <c r="AF110" s="72">
        <v>0.25</v>
      </c>
      <c r="AG110" s="73">
        <f>'MONITOREO PLAN DE ACCION'!AG110</f>
        <v>0</v>
      </c>
      <c r="AH110" s="73">
        <f>'MONITOREO PLAN DE ACCION'!AH110</f>
        <v>0</v>
      </c>
      <c r="AI110" s="73">
        <f>'MONITOREO PLAN DE ACCION'!AI110</f>
        <v>0</v>
      </c>
      <c r="AJ110" s="73">
        <f>'MONITOREO PLAN DE ACCION'!AJ110</f>
        <v>0</v>
      </c>
      <c r="AK110" s="73">
        <f>'MONITOREO PLAN DE ACCION'!AK110</f>
        <v>0</v>
      </c>
      <c r="AL110" s="73">
        <f>'MONITOREO PLAN DE ACCION'!AL110</f>
        <v>0</v>
      </c>
      <c r="AM110" s="73">
        <f>'MONITOREO PLAN DE ACCION'!AM110</f>
        <v>0</v>
      </c>
      <c r="AN110" s="73">
        <f>'MONITOREO PLAN DE ACCION'!AN110</f>
        <v>0</v>
      </c>
      <c r="AO110" s="73">
        <f>'MONITOREO PLAN DE ACCION'!AO110</f>
        <v>0</v>
      </c>
      <c r="AP110" s="73">
        <f>'MONITOREO PLAN DE ACCION'!AP110</f>
        <v>0</v>
      </c>
      <c r="AQ110" s="73">
        <f>'MONITOREO PLAN DE ACCION'!AQ110</f>
        <v>0</v>
      </c>
      <c r="AR110" s="73">
        <f>'MONITOREO PLAN DE ACCION'!AR110</f>
        <v>0</v>
      </c>
      <c r="AS110" s="73">
        <f>'MONITOREO PLAN DE ACCION'!AS110</f>
        <v>0</v>
      </c>
      <c r="AT110" s="73">
        <f>'MONITOREO PLAN DE ACCION'!AT110</f>
        <v>0</v>
      </c>
      <c r="AU110" s="73">
        <f>'MONITOREO PLAN DE ACCION'!AU110</f>
        <v>0</v>
      </c>
      <c r="AV110" s="73">
        <f>'MONITOREO PLAN DE ACCION'!AV110</f>
        <v>0</v>
      </c>
      <c r="AW110" s="73">
        <f>'MONITOREO PLAN DE ACCION'!AW110</f>
        <v>0</v>
      </c>
      <c r="AX110" s="73">
        <f>'MONITOREO PLAN DE ACCION'!AX110</f>
        <v>0</v>
      </c>
      <c r="AY110" s="73">
        <f>'MONITOREO PLAN DE ACCION'!AY110</f>
        <v>0</v>
      </c>
      <c r="AZ110" s="73">
        <f>'MONITOREO PLAN DE ACCION'!AZ110</f>
        <v>0</v>
      </c>
      <c r="BA110" s="73">
        <f>'MONITOREO PLAN DE ACCION'!BA110</f>
        <v>0</v>
      </c>
      <c r="BB110" s="73">
        <f>'MONITOREO PLAN DE ACCION'!BB110</f>
        <v>0</v>
      </c>
      <c r="BC110" s="73">
        <f>'MONITOREO PLAN DE ACCION'!BC110</f>
        <v>0</v>
      </c>
      <c r="BD110" s="73">
        <f>'MONITOREO PLAN DE ACCION'!BD110</f>
        <v>0</v>
      </c>
      <c r="BE110" s="80">
        <f t="shared" si="5"/>
        <v>0</v>
      </c>
      <c r="BF110" s="80">
        <f t="shared" si="6"/>
        <v>0</v>
      </c>
      <c r="BG110" s="80" t="str">
        <f t="shared" si="7"/>
        <v>SIN AVANCE</v>
      </c>
      <c r="BH110" s="81">
        <f t="shared" si="8"/>
        <v>280</v>
      </c>
      <c r="BI110" s="81" t="str">
        <f t="shared" si="9"/>
        <v>CON TIEMPO</v>
      </c>
      <c r="BJ110" s="88"/>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row>
    <row r="111" spans="1:136" customFormat="1" ht="54.75" customHeight="1" thickBot="1" x14ac:dyDescent="0.35">
      <c r="A111" s="45">
        <v>99</v>
      </c>
      <c r="B111" s="45" t="s">
        <v>103</v>
      </c>
      <c r="C111" s="54" t="s">
        <v>104</v>
      </c>
      <c r="D111" s="54" t="s">
        <v>105</v>
      </c>
      <c r="E111" s="54" t="s">
        <v>106</v>
      </c>
      <c r="F111" s="54" t="s">
        <v>107</v>
      </c>
      <c r="G111" s="35" t="s">
        <v>508</v>
      </c>
      <c r="H111" s="55" t="s">
        <v>509</v>
      </c>
      <c r="I111" s="35" t="s">
        <v>500</v>
      </c>
      <c r="J111" s="35" t="s">
        <v>510</v>
      </c>
      <c r="K111" s="35"/>
      <c r="L111" s="35" t="s">
        <v>80</v>
      </c>
      <c r="M111" s="35" t="s">
        <v>80</v>
      </c>
      <c r="N111" s="35" t="s">
        <v>511</v>
      </c>
      <c r="O111" s="44">
        <v>45659</v>
      </c>
      <c r="P111" s="44">
        <v>46021</v>
      </c>
      <c r="Q111" s="44" t="s">
        <v>502</v>
      </c>
      <c r="R111" s="44" t="s">
        <v>503</v>
      </c>
      <c r="S111" s="44" t="s">
        <v>243</v>
      </c>
      <c r="T111" s="44" t="s">
        <v>244</v>
      </c>
      <c r="U111" s="35" t="s">
        <v>245</v>
      </c>
      <c r="V111" s="35" t="s">
        <v>145</v>
      </c>
      <c r="W111" s="35" t="s">
        <v>145</v>
      </c>
      <c r="X111" s="35" t="s">
        <v>145</v>
      </c>
      <c r="Y111" s="35" t="s">
        <v>145</v>
      </c>
      <c r="Z111" s="35" t="s">
        <v>145</v>
      </c>
      <c r="AA111" s="72">
        <v>0.2</v>
      </c>
      <c r="AB111" s="72"/>
      <c r="AC111" s="72">
        <v>0.25</v>
      </c>
      <c r="AD111" s="72">
        <v>0.25</v>
      </c>
      <c r="AE111" s="72">
        <v>0.25</v>
      </c>
      <c r="AF111" s="72">
        <v>0.25</v>
      </c>
      <c r="AG111" s="73">
        <f>'MONITOREO PLAN DE ACCION'!AG111</f>
        <v>0</v>
      </c>
      <c r="AH111" s="73">
        <f>'MONITOREO PLAN DE ACCION'!AH111</f>
        <v>0</v>
      </c>
      <c r="AI111" s="73">
        <f>'MONITOREO PLAN DE ACCION'!AI111</f>
        <v>0</v>
      </c>
      <c r="AJ111" s="73">
        <f>'MONITOREO PLAN DE ACCION'!AJ111</f>
        <v>0</v>
      </c>
      <c r="AK111" s="73">
        <f>'MONITOREO PLAN DE ACCION'!AK111</f>
        <v>0</v>
      </c>
      <c r="AL111" s="73">
        <f>'MONITOREO PLAN DE ACCION'!AL111</f>
        <v>0</v>
      </c>
      <c r="AM111" s="73">
        <f>'MONITOREO PLAN DE ACCION'!AM111</f>
        <v>0</v>
      </c>
      <c r="AN111" s="73">
        <f>'MONITOREO PLAN DE ACCION'!AN111</f>
        <v>0</v>
      </c>
      <c r="AO111" s="73">
        <f>'MONITOREO PLAN DE ACCION'!AO111</f>
        <v>0</v>
      </c>
      <c r="AP111" s="73">
        <f>'MONITOREO PLAN DE ACCION'!AP111</f>
        <v>0</v>
      </c>
      <c r="AQ111" s="73">
        <f>'MONITOREO PLAN DE ACCION'!AQ111</f>
        <v>0</v>
      </c>
      <c r="AR111" s="73">
        <f>'MONITOREO PLAN DE ACCION'!AR111</f>
        <v>0</v>
      </c>
      <c r="AS111" s="73">
        <f>'MONITOREO PLAN DE ACCION'!AS111</f>
        <v>0</v>
      </c>
      <c r="AT111" s="73">
        <f>'MONITOREO PLAN DE ACCION'!AT111</f>
        <v>0</v>
      </c>
      <c r="AU111" s="73">
        <f>'MONITOREO PLAN DE ACCION'!AU111</f>
        <v>0</v>
      </c>
      <c r="AV111" s="73">
        <f>'MONITOREO PLAN DE ACCION'!AV111</f>
        <v>0</v>
      </c>
      <c r="AW111" s="73">
        <f>'MONITOREO PLAN DE ACCION'!AW111</f>
        <v>0</v>
      </c>
      <c r="AX111" s="73">
        <f>'MONITOREO PLAN DE ACCION'!AX111</f>
        <v>0</v>
      </c>
      <c r="AY111" s="73">
        <f>'MONITOREO PLAN DE ACCION'!AY111</f>
        <v>0</v>
      </c>
      <c r="AZ111" s="73">
        <f>'MONITOREO PLAN DE ACCION'!AZ111</f>
        <v>0</v>
      </c>
      <c r="BA111" s="73">
        <f>'MONITOREO PLAN DE ACCION'!BA111</f>
        <v>0</v>
      </c>
      <c r="BB111" s="73">
        <f>'MONITOREO PLAN DE ACCION'!BB111</f>
        <v>0</v>
      </c>
      <c r="BC111" s="73">
        <f>'MONITOREO PLAN DE ACCION'!BC111</f>
        <v>0</v>
      </c>
      <c r="BD111" s="73">
        <f>'MONITOREO PLAN DE ACCION'!BD111</f>
        <v>0</v>
      </c>
      <c r="BE111" s="80">
        <f t="shared" si="5"/>
        <v>0</v>
      </c>
      <c r="BF111" s="80">
        <f t="shared" si="6"/>
        <v>0</v>
      </c>
      <c r="BG111" s="80" t="str">
        <f t="shared" si="7"/>
        <v>SIN AVANCE</v>
      </c>
      <c r="BH111" s="81">
        <f t="shared" si="8"/>
        <v>280</v>
      </c>
      <c r="BI111" s="81" t="str">
        <f t="shared" si="9"/>
        <v>CON TIEMPO</v>
      </c>
      <c r="BJ111" s="88"/>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row>
    <row r="112" spans="1:136" customFormat="1" ht="54.75" customHeight="1" thickBot="1" x14ac:dyDescent="0.35">
      <c r="A112" s="45">
        <v>100</v>
      </c>
      <c r="B112" s="45" t="s">
        <v>103</v>
      </c>
      <c r="C112" s="54" t="s">
        <v>104</v>
      </c>
      <c r="D112" s="54" t="s">
        <v>105</v>
      </c>
      <c r="E112" s="54" t="s">
        <v>106</v>
      </c>
      <c r="F112" s="54" t="s">
        <v>107</v>
      </c>
      <c r="G112" s="35" t="s">
        <v>512</v>
      </c>
      <c r="H112" s="55" t="s">
        <v>513</v>
      </c>
      <c r="I112" s="35" t="s">
        <v>500</v>
      </c>
      <c r="J112" s="35" t="s">
        <v>514</v>
      </c>
      <c r="K112" s="35"/>
      <c r="L112" s="35" t="s">
        <v>80</v>
      </c>
      <c r="M112" s="35" t="s">
        <v>80</v>
      </c>
      <c r="N112" s="35" t="s">
        <v>80</v>
      </c>
      <c r="O112" s="44">
        <v>45659</v>
      </c>
      <c r="P112" s="44">
        <v>46021</v>
      </c>
      <c r="Q112" s="44" t="s">
        <v>502</v>
      </c>
      <c r="R112" s="44" t="s">
        <v>503</v>
      </c>
      <c r="S112" s="44" t="s">
        <v>243</v>
      </c>
      <c r="T112" s="44" t="s">
        <v>244</v>
      </c>
      <c r="U112" s="35" t="s">
        <v>245</v>
      </c>
      <c r="V112" s="35" t="s">
        <v>145</v>
      </c>
      <c r="W112" s="35" t="s">
        <v>145</v>
      </c>
      <c r="X112" s="35" t="s">
        <v>145</v>
      </c>
      <c r="Y112" s="35" t="s">
        <v>145</v>
      </c>
      <c r="Z112" s="35" t="s">
        <v>145</v>
      </c>
      <c r="AA112" s="72">
        <v>0.2</v>
      </c>
      <c r="AB112" s="72"/>
      <c r="AC112" s="72">
        <v>0.25</v>
      </c>
      <c r="AD112" s="72">
        <v>0.25</v>
      </c>
      <c r="AE112" s="72">
        <v>0.25</v>
      </c>
      <c r="AF112" s="72">
        <v>0.25</v>
      </c>
      <c r="AG112" s="73">
        <f>'MONITOREO PLAN DE ACCION'!AG112</f>
        <v>0</v>
      </c>
      <c r="AH112" s="73">
        <f>'MONITOREO PLAN DE ACCION'!AH112</f>
        <v>0</v>
      </c>
      <c r="AI112" s="73">
        <f>'MONITOREO PLAN DE ACCION'!AI112</f>
        <v>0</v>
      </c>
      <c r="AJ112" s="73">
        <f>'MONITOREO PLAN DE ACCION'!AJ112</f>
        <v>0</v>
      </c>
      <c r="AK112" s="73">
        <f>'MONITOREO PLAN DE ACCION'!AK112</f>
        <v>0</v>
      </c>
      <c r="AL112" s="73">
        <f>'MONITOREO PLAN DE ACCION'!AL112</f>
        <v>0</v>
      </c>
      <c r="AM112" s="73">
        <f>'MONITOREO PLAN DE ACCION'!AM112</f>
        <v>0</v>
      </c>
      <c r="AN112" s="73">
        <f>'MONITOREO PLAN DE ACCION'!AN112</f>
        <v>0</v>
      </c>
      <c r="AO112" s="73">
        <f>'MONITOREO PLAN DE ACCION'!AO112</f>
        <v>0</v>
      </c>
      <c r="AP112" s="73">
        <f>'MONITOREO PLAN DE ACCION'!AP112</f>
        <v>0</v>
      </c>
      <c r="AQ112" s="73">
        <f>'MONITOREO PLAN DE ACCION'!AQ112</f>
        <v>0</v>
      </c>
      <c r="AR112" s="73">
        <f>'MONITOREO PLAN DE ACCION'!AR112</f>
        <v>0</v>
      </c>
      <c r="AS112" s="73">
        <f>'MONITOREO PLAN DE ACCION'!AS112</f>
        <v>0</v>
      </c>
      <c r="AT112" s="73">
        <f>'MONITOREO PLAN DE ACCION'!AT112</f>
        <v>0</v>
      </c>
      <c r="AU112" s="73">
        <f>'MONITOREO PLAN DE ACCION'!AU112</f>
        <v>0</v>
      </c>
      <c r="AV112" s="73">
        <f>'MONITOREO PLAN DE ACCION'!AV112</f>
        <v>0</v>
      </c>
      <c r="AW112" s="73">
        <f>'MONITOREO PLAN DE ACCION'!AW112</f>
        <v>0</v>
      </c>
      <c r="AX112" s="73">
        <f>'MONITOREO PLAN DE ACCION'!AX112</f>
        <v>0</v>
      </c>
      <c r="AY112" s="73">
        <f>'MONITOREO PLAN DE ACCION'!AY112</f>
        <v>0</v>
      </c>
      <c r="AZ112" s="73">
        <f>'MONITOREO PLAN DE ACCION'!AZ112</f>
        <v>0</v>
      </c>
      <c r="BA112" s="73">
        <f>'MONITOREO PLAN DE ACCION'!BA112</f>
        <v>0</v>
      </c>
      <c r="BB112" s="73">
        <f>'MONITOREO PLAN DE ACCION'!BB112</f>
        <v>0</v>
      </c>
      <c r="BC112" s="73">
        <f>'MONITOREO PLAN DE ACCION'!BC112</f>
        <v>0</v>
      </c>
      <c r="BD112" s="73">
        <f>'MONITOREO PLAN DE ACCION'!BD112</f>
        <v>0</v>
      </c>
      <c r="BE112" s="80">
        <f t="shared" si="5"/>
        <v>0</v>
      </c>
      <c r="BF112" s="80">
        <f t="shared" si="6"/>
        <v>0</v>
      </c>
      <c r="BG112" s="80" t="str">
        <f t="shared" si="7"/>
        <v>SIN AVANCE</v>
      </c>
      <c r="BH112" s="81">
        <f t="shared" si="8"/>
        <v>280</v>
      </c>
      <c r="BI112" s="81" t="str">
        <f t="shared" si="9"/>
        <v>CON TIEMPO</v>
      </c>
      <c r="BJ112" s="88"/>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row>
    <row r="113" spans="1:136" customFormat="1" ht="165.75" customHeight="1" thickBot="1" x14ac:dyDescent="0.35">
      <c r="A113" s="45">
        <v>101</v>
      </c>
      <c r="B113" s="45" t="s">
        <v>103</v>
      </c>
      <c r="C113" s="54" t="s">
        <v>104</v>
      </c>
      <c r="D113" s="54" t="s">
        <v>105</v>
      </c>
      <c r="E113" s="54" t="s">
        <v>106</v>
      </c>
      <c r="F113" s="54" t="s">
        <v>107</v>
      </c>
      <c r="G113" s="35" t="s">
        <v>515</v>
      </c>
      <c r="H113" s="55" t="s">
        <v>411</v>
      </c>
      <c r="I113" s="35" t="s">
        <v>516</v>
      </c>
      <c r="J113" s="35" t="s">
        <v>413</v>
      </c>
      <c r="K113" s="35"/>
      <c r="L113" s="35" t="s">
        <v>80</v>
      </c>
      <c r="M113" s="35" t="s">
        <v>80</v>
      </c>
      <c r="N113" s="35" t="s">
        <v>80</v>
      </c>
      <c r="O113" s="44">
        <v>45659</v>
      </c>
      <c r="P113" s="44">
        <v>45835</v>
      </c>
      <c r="Q113" s="44" t="s">
        <v>502</v>
      </c>
      <c r="R113" s="44" t="s">
        <v>503</v>
      </c>
      <c r="S113" s="44" t="s">
        <v>243</v>
      </c>
      <c r="T113" s="44" t="s">
        <v>244</v>
      </c>
      <c r="U113" s="35" t="s">
        <v>245</v>
      </c>
      <c r="V113" s="35" t="s">
        <v>145</v>
      </c>
      <c r="W113" s="35" t="s">
        <v>145</v>
      </c>
      <c r="X113" s="35" t="s">
        <v>145</v>
      </c>
      <c r="Y113" s="35" t="s">
        <v>145</v>
      </c>
      <c r="Z113" s="35" t="s">
        <v>145</v>
      </c>
      <c r="AA113" s="47">
        <v>0.2</v>
      </c>
      <c r="AB113" s="72"/>
      <c r="AC113" s="72">
        <v>0.5</v>
      </c>
      <c r="AD113" s="47">
        <v>0.5</v>
      </c>
      <c r="AE113" s="47">
        <v>0</v>
      </c>
      <c r="AF113" s="47">
        <v>0</v>
      </c>
      <c r="AG113" s="73">
        <f>'MONITOREO PLAN DE ACCION'!AG113</f>
        <v>0</v>
      </c>
      <c r="AH113" s="73">
        <f>'MONITOREO PLAN DE ACCION'!AH113</f>
        <v>0</v>
      </c>
      <c r="AI113" s="73">
        <f>'MONITOREO PLAN DE ACCION'!AI113</f>
        <v>0</v>
      </c>
      <c r="AJ113" s="73">
        <f>'MONITOREO PLAN DE ACCION'!AJ113</f>
        <v>0</v>
      </c>
      <c r="AK113" s="73">
        <f>'MONITOREO PLAN DE ACCION'!AK113</f>
        <v>0</v>
      </c>
      <c r="AL113" s="73">
        <f>'MONITOREO PLAN DE ACCION'!AL113</f>
        <v>0</v>
      </c>
      <c r="AM113" s="73">
        <f>'MONITOREO PLAN DE ACCION'!AM113</f>
        <v>0</v>
      </c>
      <c r="AN113" s="73">
        <f>'MONITOREO PLAN DE ACCION'!AN113</f>
        <v>0</v>
      </c>
      <c r="AO113" s="73">
        <f>'MONITOREO PLAN DE ACCION'!AO113</f>
        <v>0</v>
      </c>
      <c r="AP113" s="73">
        <f>'MONITOREO PLAN DE ACCION'!AP113</f>
        <v>0</v>
      </c>
      <c r="AQ113" s="73">
        <f>'MONITOREO PLAN DE ACCION'!AQ113</f>
        <v>0</v>
      </c>
      <c r="AR113" s="73">
        <f>'MONITOREO PLAN DE ACCION'!AR113</f>
        <v>0</v>
      </c>
      <c r="AS113" s="73">
        <f>'MONITOREO PLAN DE ACCION'!AS113</f>
        <v>0</v>
      </c>
      <c r="AT113" s="73">
        <f>'MONITOREO PLAN DE ACCION'!AT113</f>
        <v>0</v>
      </c>
      <c r="AU113" s="73">
        <f>'MONITOREO PLAN DE ACCION'!AU113</f>
        <v>0</v>
      </c>
      <c r="AV113" s="73">
        <f>'MONITOREO PLAN DE ACCION'!AV113</f>
        <v>0</v>
      </c>
      <c r="AW113" s="73">
        <f>'MONITOREO PLAN DE ACCION'!AW113</f>
        <v>0</v>
      </c>
      <c r="AX113" s="73">
        <f>'MONITOREO PLAN DE ACCION'!AX113</f>
        <v>0</v>
      </c>
      <c r="AY113" s="73">
        <f>'MONITOREO PLAN DE ACCION'!AY113</f>
        <v>0</v>
      </c>
      <c r="AZ113" s="73">
        <f>'MONITOREO PLAN DE ACCION'!AZ113</f>
        <v>0</v>
      </c>
      <c r="BA113" s="73">
        <f>'MONITOREO PLAN DE ACCION'!BA113</f>
        <v>0</v>
      </c>
      <c r="BB113" s="73">
        <f>'MONITOREO PLAN DE ACCION'!BB113</f>
        <v>0</v>
      </c>
      <c r="BC113" s="73">
        <f>'MONITOREO PLAN DE ACCION'!BC113</f>
        <v>0</v>
      </c>
      <c r="BD113" s="73">
        <f>'MONITOREO PLAN DE ACCION'!BD113</f>
        <v>0</v>
      </c>
      <c r="BE113" s="80">
        <f t="shared" si="5"/>
        <v>0</v>
      </c>
      <c r="BF113" s="80">
        <f t="shared" si="6"/>
        <v>0</v>
      </c>
      <c r="BG113" s="80" t="str">
        <f t="shared" si="7"/>
        <v>SIN AVANCE</v>
      </c>
      <c r="BH113" s="81">
        <f t="shared" si="8"/>
        <v>94</v>
      </c>
      <c r="BI113" s="81" t="str">
        <f t="shared" si="9"/>
        <v>CON TIEMPO</v>
      </c>
      <c r="BJ113" s="89"/>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row>
    <row r="114" spans="1:136" customFormat="1" ht="54.75" customHeight="1" thickBot="1" x14ac:dyDescent="0.35">
      <c r="A114" s="45">
        <v>102</v>
      </c>
      <c r="B114" s="45" t="s">
        <v>158</v>
      </c>
      <c r="C114" s="54" t="s">
        <v>159</v>
      </c>
      <c r="D114" s="54" t="s">
        <v>517</v>
      </c>
      <c r="E114" s="54" t="s">
        <v>518</v>
      </c>
      <c r="F114" s="54" t="s">
        <v>519</v>
      </c>
      <c r="G114" s="35" t="s">
        <v>520</v>
      </c>
      <c r="H114" s="55" t="s">
        <v>521</v>
      </c>
      <c r="I114" s="35" t="s">
        <v>522</v>
      </c>
      <c r="J114" s="35" t="s">
        <v>523</v>
      </c>
      <c r="K114" s="35"/>
      <c r="L114" s="35" t="s">
        <v>524</v>
      </c>
      <c r="M114" s="35" t="s">
        <v>80</v>
      </c>
      <c r="N114" s="35" t="s">
        <v>80</v>
      </c>
      <c r="O114" s="44">
        <v>45658</v>
      </c>
      <c r="P114" s="44">
        <v>45838</v>
      </c>
      <c r="Q114" s="44" t="s">
        <v>525</v>
      </c>
      <c r="R114" s="44" t="s">
        <v>526</v>
      </c>
      <c r="S114" s="44" t="s">
        <v>124</v>
      </c>
      <c r="T114" s="44" t="s">
        <v>125</v>
      </c>
      <c r="U114" s="35" t="s">
        <v>85</v>
      </c>
      <c r="V114" s="35" t="s">
        <v>86</v>
      </c>
      <c r="W114" s="35" t="s">
        <v>86</v>
      </c>
      <c r="X114" s="35"/>
      <c r="Y114" s="35" t="s">
        <v>86</v>
      </c>
      <c r="Z114" s="35" t="s">
        <v>86</v>
      </c>
      <c r="AA114" s="72">
        <v>0.09</v>
      </c>
      <c r="AB114" s="72"/>
      <c r="AC114" s="72">
        <v>0.5</v>
      </c>
      <c r="AD114" s="72">
        <v>0.5</v>
      </c>
      <c r="AE114" s="72">
        <v>0</v>
      </c>
      <c r="AF114" s="72">
        <v>0</v>
      </c>
      <c r="AG114" s="73">
        <f>'MONITOREO PLAN DE ACCION'!AG114</f>
        <v>0</v>
      </c>
      <c r="AH114" s="73">
        <f>'MONITOREO PLAN DE ACCION'!AH114</f>
        <v>0</v>
      </c>
      <c r="AI114" s="73">
        <f>'MONITOREO PLAN DE ACCION'!AI114</f>
        <v>0</v>
      </c>
      <c r="AJ114" s="73">
        <f>'MONITOREO PLAN DE ACCION'!AJ114</f>
        <v>0</v>
      </c>
      <c r="AK114" s="73">
        <f>'MONITOREO PLAN DE ACCION'!AK114</f>
        <v>0</v>
      </c>
      <c r="AL114" s="73">
        <f>'MONITOREO PLAN DE ACCION'!AL114</f>
        <v>0</v>
      </c>
      <c r="AM114" s="73">
        <f>'MONITOREO PLAN DE ACCION'!AM114</f>
        <v>0</v>
      </c>
      <c r="AN114" s="73">
        <f>'MONITOREO PLAN DE ACCION'!AN114</f>
        <v>0</v>
      </c>
      <c r="AO114" s="73">
        <f>'MONITOREO PLAN DE ACCION'!AO114</f>
        <v>0</v>
      </c>
      <c r="AP114" s="73">
        <f>'MONITOREO PLAN DE ACCION'!AP114</f>
        <v>0</v>
      </c>
      <c r="AQ114" s="73">
        <f>'MONITOREO PLAN DE ACCION'!AQ114</f>
        <v>0</v>
      </c>
      <c r="AR114" s="73">
        <f>'MONITOREO PLAN DE ACCION'!AR114</f>
        <v>0</v>
      </c>
      <c r="AS114" s="73">
        <f>'MONITOREO PLAN DE ACCION'!AS114</f>
        <v>0</v>
      </c>
      <c r="AT114" s="73">
        <f>'MONITOREO PLAN DE ACCION'!AT114</f>
        <v>0</v>
      </c>
      <c r="AU114" s="73">
        <f>'MONITOREO PLAN DE ACCION'!AU114</f>
        <v>0</v>
      </c>
      <c r="AV114" s="73">
        <f>'MONITOREO PLAN DE ACCION'!AV114</f>
        <v>0</v>
      </c>
      <c r="AW114" s="73">
        <f>'MONITOREO PLAN DE ACCION'!AW114</f>
        <v>0</v>
      </c>
      <c r="AX114" s="73">
        <f>'MONITOREO PLAN DE ACCION'!AX114</f>
        <v>0</v>
      </c>
      <c r="AY114" s="73">
        <f>'MONITOREO PLAN DE ACCION'!AY114</f>
        <v>0</v>
      </c>
      <c r="AZ114" s="73">
        <f>'MONITOREO PLAN DE ACCION'!AZ114</f>
        <v>0</v>
      </c>
      <c r="BA114" s="73">
        <f>'MONITOREO PLAN DE ACCION'!BA114</f>
        <v>0</v>
      </c>
      <c r="BB114" s="73">
        <f>'MONITOREO PLAN DE ACCION'!BB114</f>
        <v>0</v>
      </c>
      <c r="BC114" s="73">
        <f>'MONITOREO PLAN DE ACCION'!BC114</f>
        <v>0</v>
      </c>
      <c r="BD114" s="73">
        <f>'MONITOREO PLAN DE ACCION'!BD114</f>
        <v>0</v>
      </c>
      <c r="BE114" s="80">
        <f t="shared" si="5"/>
        <v>0</v>
      </c>
      <c r="BF114" s="80">
        <f t="shared" si="6"/>
        <v>0</v>
      </c>
      <c r="BG114" s="80" t="str">
        <f t="shared" si="7"/>
        <v>SIN AVANCE</v>
      </c>
      <c r="BH114" s="81">
        <f t="shared" si="8"/>
        <v>97</v>
      </c>
      <c r="BI114" s="81" t="str">
        <f t="shared" si="9"/>
        <v>CON TIEMPO</v>
      </c>
      <c r="BJ114" s="87">
        <f>SUM(BE114:BE124)</f>
        <v>0</v>
      </c>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row>
    <row r="115" spans="1:136" customFormat="1" ht="54.75" customHeight="1" thickBot="1" x14ac:dyDescent="0.35">
      <c r="A115" s="45">
        <v>103</v>
      </c>
      <c r="B115" s="45" t="s">
        <v>71</v>
      </c>
      <c r="C115" s="54" t="s">
        <v>527</v>
      </c>
      <c r="D115" s="54" t="s">
        <v>528</v>
      </c>
      <c r="E115" s="54" t="s">
        <v>529</v>
      </c>
      <c r="F115" s="54" t="s">
        <v>530</v>
      </c>
      <c r="G115" s="35" t="s">
        <v>531</v>
      </c>
      <c r="H115" s="55" t="s">
        <v>532</v>
      </c>
      <c r="I115" s="35" t="s">
        <v>533</v>
      </c>
      <c r="J115" s="35" t="s">
        <v>534</v>
      </c>
      <c r="K115" s="35"/>
      <c r="L115" s="35" t="s">
        <v>524</v>
      </c>
      <c r="M115" s="35" t="s">
        <v>80</v>
      </c>
      <c r="N115" s="35" t="s">
        <v>80</v>
      </c>
      <c r="O115" s="44">
        <v>45658</v>
      </c>
      <c r="P115" s="44">
        <v>46022</v>
      </c>
      <c r="Q115" s="44" t="s">
        <v>525</v>
      </c>
      <c r="R115" s="44" t="s">
        <v>526</v>
      </c>
      <c r="S115" s="44" t="s">
        <v>124</v>
      </c>
      <c r="T115" s="44" t="s">
        <v>125</v>
      </c>
      <c r="U115" s="35" t="s">
        <v>85</v>
      </c>
      <c r="V115" s="35" t="s">
        <v>86</v>
      </c>
      <c r="W115" s="35" t="s">
        <v>86</v>
      </c>
      <c r="X115" s="35"/>
      <c r="Y115" s="35" t="s">
        <v>86</v>
      </c>
      <c r="Z115" s="35" t="s">
        <v>86</v>
      </c>
      <c r="AA115" s="72">
        <v>0.09</v>
      </c>
      <c r="AB115" s="72"/>
      <c r="AC115" s="72">
        <v>0.25</v>
      </c>
      <c r="AD115" s="72">
        <v>0.25</v>
      </c>
      <c r="AE115" s="72">
        <v>0.25</v>
      </c>
      <c r="AF115" s="72">
        <v>0.25</v>
      </c>
      <c r="AG115" s="73">
        <f>'MONITOREO PLAN DE ACCION'!AG115</f>
        <v>0</v>
      </c>
      <c r="AH115" s="73">
        <f>'MONITOREO PLAN DE ACCION'!AH115</f>
        <v>0</v>
      </c>
      <c r="AI115" s="73">
        <f>'MONITOREO PLAN DE ACCION'!AI115</f>
        <v>0</v>
      </c>
      <c r="AJ115" s="73">
        <f>'MONITOREO PLAN DE ACCION'!AJ115</f>
        <v>0</v>
      </c>
      <c r="AK115" s="73">
        <f>'MONITOREO PLAN DE ACCION'!AK115</f>
        <v>0</v>
      </c>
      <c r="AL115" s="73">
        <f>'MONITOREO PLAN DE ACCION'!AL115</f>
        <v>0</v>
      </c>
      <c r="AM115" s="73">
        <f>'MONITOREO PLAN DE ACCION'!AM115</f>
        <v>0</v>
      </c>
      <c r="AN115" s="73">
        <f>'MONITOREO PLAN DE ACCION'!AN115</f>
        <v>0</v>
      </c>
      <c r="AO115" s="73">
        <f>'MONITOREO PLAN DE ACCION'!AO115</f>
        <v>0</v>
      </c>
      <c r="AP115" s="73">
        <f>'MONITOREO PLAN DE ACCION'!AP115</f>
        <v>0</v>
      </c>
      <c r="AQ115" s="73">
        <f>'MONITOREO PLAN DE ACCION'!AQ115</f>
        <v>0</v>
      </c>
      <c r="AR115" s="73">
        <f>'MONITOREO PLAN DE ACCION'!AR115</f>
        <v>0</v>
      </c>
      <c r="AS115" s="73">
        <f>'MONITOREO PLAN DE ACCION'!AS115</f>
        <v>0</v>
      </c>
      <c r="AT115" s="73">
        <f>'MONITOREO PLAN DE ACCION'!AT115</f>
        <v>0</v>
      </c>
      <c r="AU115" s="73">
        <f>'MONITOREO PLAN DE ACCION'!AU115</f>
        <v>0</v>
      </c>
      <c r="AV115" s="73">
        <f>'MONITOREO PLAN DE ACCION'!AV115</f>
        <v>0</v>
      </c>
      <c r="AW115" s="73">
        <f>'MONITOREO PLAN DE ACCION'!AW115</f>
        <v>0</v>
      </c>
      <c r="AX115" s="73">
        <f>'MONITOREO PLAN DE ACCION'!AX115</f>
        <v>0</v>
      </c>
      <c r="AY115" s="73">
        <f>'MONITOREO PLAN DE ACCION'!AY115</f>
        <v>0</v>
      </c>
      <c r="AZ115" s="73">
        <f>'MONITOREO PLAN DE ACCION'!AZ115</f>
        <v>0</v>
      </c>
      <c r="BA115" s="73">
        <f>'MONITOREO PLAN DE ACCION'!BA115</f>
        <v>0</v>
      </c>
      <c r="BB115" s="73">
        <f>'MONITOREO PLAN DE ACCION'!BB115</f>
        <v>0</v>
      </c>
      <c r="BC115" s="73">
        <f>'MONITOREO PLAN DE ACCION'!BC115</f>
        <v>0</v>
      </c>
      <c r="BD115" s="73">
        <f>'MONITOREO PLAN DE ACCION'!BD115</f>
        <v>0</v>
      </c>
      <c r="BE115" s="80">
        <f t="shared" si="5"/>
        <v>0</v>
      </c>
      <c r="BF115" s="80">
        <f t="shared" si="6"/>
        <v>0</v>
      </c>
      <c r="BG115" s="80" t="str">
        <f t="shared" si="7"/>
        <v>SIN AVANCE</v>
      </c>
      <c r="BH115" s="81">
        <f t="shared" si="8"/>
        <v>281</v>
      </c>
      <c r="BI115" s="81" t="str">
        <f t="shared" si="9"/>
        <v>CON TIEMPO</v>
      </c>
      <c r="BJ115" s="88"/>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row>
    <row r="116" spans="1:136" customFormat="1" ht="104.4" customHeight="1" thickBot="1" x14ac:dyDescent="0.35">
      <c r="A116" s="45">
        <v>104</v>
      </c>
      <c r="B116" s="45" t="s">
        <v>71</v>
      </c>
      <c r="C116" s="54" t="s">
        <v>527</v>
      </c>
      <c r="D116" s="54" t="s">
        <v>528</v>
      </c>
      <c r="E116" s="54" t="s">
        <v>529</v>
      </c>
      <c r="F116" s="54" t="s">
        <v>530</v>
      </c>
      <c r="G116" s="35" t="s">
        <v>535</v>
      </c>
      <c r="H116" s="55" t="s">
        <v>536</v>
      </c>
      <c r="I116" s="35" t="s">
        <v>537</v>
      </c>
      <c r="J116" s="35" t="s">
        <v>538</v>
      </c>
      <c r="K116" s="35"/>
      <c r="L116" s="35" t="s">
        <v>524</v>
      </c>
      <c r="M116" s="35" t="s">
        <v>80</v>
      </c>
      <c r="N116" s="35" t="s">
        <v>80</v>
      </c>
      <c r="O116" s="44">
        <v>45658</v>
      </c>
      <c r="P116" s="44">
        <v>46022</v>
      </c>
      <c r="Q116" s="44" t="s">
        <v>525</v>
      </c>
      <c r="R116" s="44" t="s">
        <v>526</v>
      </c>
      <c r="S116" s="44" t="s">
        <v>124</v>
      </c>
      <c r="T116" s="44" t="s">
        <v>125</v>
      </c>
      <c r="U116" s="35" t="s">
        <v>85</v>
      </c>
      <c r="V116" s="35" t="s">
        <v>86</v>
      </c>
      <c r="W116" s="35" t="s">
        <v>86</v>
      </c>
      <c r="X116" s="35"/>
      <c r="Y116" s="35" t="s">
        <v>86</v>
      </c>
      <c r="Z116" s="35" t="s">
        <v>86</v>
      </c>
      <c r="AA116" s="72">
        <v>0.09</v>
      </c>
      <c r="AB116" s="72"/>
      <c r="AC116" s="72">
        <v>0.25</v>
      </c>
      <c r="AD116" s="72">
        <v>0.25</v>
      </c>
      <c r="AE116" s="72">
        <v>0.25</v>
      </c>
      <c r="AF116" s="72">
        <v>0.25</v>
      </c>
      <c r="AG116" s="73">
        <f>'MONITOREO PLAN DE ACCION'!AG116</f>
        <v>0</v>
      </c>
      <c r="AH116" s="73">
        <f>'MONITOREO PLAN DE ACCION'!AH116</f>
        <v>0</v>
      </c>
      <c r="AI116" s="73">
        <f>'MONITOREO PLAN DE ACCION'!AI116</f>
        <v>0</v>
      </c>
      <c r="AJ116" s="73">
        <f>'MONITOREO PLAN DE ACCION'!AJ116</f>
        <v>0</v>
      </c>
      <c r="AK116" s="73">
        <f>'MONITOREO PLAN DE ACCION'!AK116</f>
        <v>0</v>
      </c>
      <c r="AL116" s="73">
        <f>'MONITOREO PLAN DE ACCION'!AL116</f>
        <v>0</v>
      </c>
      <c r="AM116" s="73">
        <f>'MONITOREO PLAN DE ACCION'!AM116</f>
        <v>0</v>
      </c>
      <c r="AN116" s="73">
        <f>'MONITOREO PLAN DE ACCION'!AN116</f>
        <v>0</v>
      </c>
      <c r="AO116" s="73">
        <f>'MONITOREO PLAN DE ACCION'!AO116</f>
        <v>0</v>
      </c>
      <c r="AP116" s="73">
        <f>'MONITOREO PLAN DE ACCION'!AP116</f>
        <v>0</v>
      </c>
      <c r="AQ116" s="73">
        <f>'MONITOREO PLAN DE ACCION'!AQ116</f>
        <v>0</v>
      </c>
      <c r="AR116" s="73">
        <f>'MONITOREO PLAN DE ACCION'!AR116</f>
        <v>0</v>
      </c>
      <c r="AS116" s="73">
        <f>'MONITOREO PLAN DE ACCION'!AS116</f>
        <v>0</v>
      </c>
      <c r="AT116" s="73">
        <f>'MONITOREO PLAN DE ACCION'!AT116</f>
        <v>0</v>
      </c>
      <c r="AU116" s="73">
        <f>'MONITOREO PLAN DE ACCION'!AU116</f>
        <v>0</v>
      </c>
      <c r="AV116" s="73">
        <f>'MONITOREO PLAN DE ACCION'!AV116</f>
        <v>0</v>
      </c>
      <c r="AW116" s="73">
        <f>'MONITOREO PLAN DE ACCION'!AW116</f>
        <v>0</v>
      </c>
      <c r="AX116" s="73">
        <f>'MONITOREO PLAN DE ACCION'!AX116</f>
        <v>0</v>
      </c>
      <c r="AY116" s="73">
        <f>'MONITOREO PLAN DE ACCION'!AY116</f>
        <v>0</v>
      </c>
      <c r="AZ116" s="73">
        <f>'MONITOREO PLAN DE ACCION'!AZ116</f>
        <v>0</v>
      </c>
      <c r="BA116" s="73">
        <f>'MONITOREO PLAN DE ACCION'!BA116</f>
        <v>0</v>
      </c>
      <c r="BB116" s="73">
        <f>'MONITOREO PLAN DE ACCION'!BB116</f>
        <v>0</v>
      </c>
      <c r="BC116" s="73">
        <f>'MONITOREO PLAN DE ACCION'!BC116</f>
        <v>0</v>
      </c>
      <c r="BD116" s="73">
        <f>'MONITOREO PLAN DE ACCION'!BD116</f>
        <v>0</v>
      </c>
      <c r="BE116" s="80">
        <f t="shared" si="5"/>
        <v>0</v>
      </c>
      <c r="BF116" s="80">
        <f t="shared" si="6"/>
        <v>0</v>
      </c>
      <c r="BG116" s="80" t="str">
        <f t="shared" si="7"/>
        <v>SIN AVANCE</v>
      </c>
      <c r="BH116" s="81">
        <f t="shared" si="8"/>
        <v>281</v>
      </c>
      <c r="BI116" s="81" t="str">
        <f t="shared" si="9"/>
        <v>CON TIEMPO</v>
      </c>
      <c r="BJ116" s="88"/>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row>
    <row r="117" spans="1:136" customFormat="1" ht="112.2" customHeight="1" thickBot="1" x14ac:dyDescent="0.35">
      <c r="A117" s="45">
        <v>105</v>
      </c>
      <c r="B117" s="45" t="s">
        <v>71</v>
      </c>
      <c r="C117" s="54" t="s">
        <v>527</v>
      </c>
      <c r="D117" s="54" t="s">
        <v>528</v>
      </c>
      <c r="E117" s="54" t="s">
        <v>529</v>
      </c>
      <c r="F117" s="54" t="s">
        <v>530</v>
      </c>
      <c r="G117" s="35" t="s">
        <v>539</v>
      </c>
      <c r="H117" s="55" t="s">
        <v>540</v>
      </c>
      <c r="I117" s="35" t="s">
        <v>541</v>
      </c>
      <c r="J117" s="35" t="s">
        <v>542</v>
      </c>
      <c r="K117" s="35"/>
      <c r="L117" s="35" t="s">
        <v>524</v>
      </c>
      <c r="M117" s="35" t="s">
        <v>80</v>
      </c>
      <c r="N117" s="35" t="s">
        <v>80</v>
      </c>
      <c r="O117" s="44">
        <v>45658</v>
      </c>
      <c r="P117" s="44">
        <v>46022</v>
      </c>
      <c r="Q117" s="44" t="s">
        <v>525</v>
      </c>
      <c r="R117" s="44" t="s">
        <v>526</v>
      </c>
      <c r="S117" s="44" t="s">
        <v>124</v>
      </c>
      <c r="T117" s="44" t="s">
        <v>125</v>
      </c>
      <c r="U117" s="35" t="s">
        <v>85</v>
      </c>
      <c r="V117" s="35" t="s">
        <v>86</v>
      </c>
      <c r="W117" s="35" t="s">
        <v>86</v>
      </c>
      <c r="X117" s="35"/>
      <c r="Y117" s="35" t="s">
        <v>86</v>
      </c>
      <c r="Z117" s="35" t="s">
        <v>86</v>
      </c>
      <c r="AA117" s="72">
        <v>0.09</v>
      </c>
      <c r="AB117" s="72"/>
      <c r="AC117" s="72">
        <v>0.25</v>
      </c>
      <c r="AD117" s="72">
        <v>0.25</v>
      </c>
      <c r="AE117" s="72">
        <v>0.25</v>
      </c>
      <c r="AF117" s="72">
        <v>0.25</v>
      </c>
      <c r="AG117" s="73">
        <f>'MONITOREO PLAN DE ACCION'!AG117</f>
        <v>0</v>
      </c>
      <c r="AH117" s="73">
        <f>'MONITOREO PLAN DE ACCION'!AH117</f>
        <v>0</v>
      </c>
      <c r="AI117" s="73">
        <f>'MONITOREO PLAN DE ACCION'!AI117</f>
        <v>0</v>
      </c>
      <c r="AJ117" s="73">
        <f>'MONITOREO PLAN DE ACCION'!AJ117</f>
        <v>0</v>
      </c>
      <c r="AK117" s="73">
        <f>'MONITOREO PLAN DE ACCION'!AK117</f>
        <v>0</v>
      </c>
      <c r="AL117" s="73">
        <f>'MONITOREO PLAN DE ACCION'!AL117</f>
        <v>0</v>
      </c>
      <c r="AM117" s="73">
        <f>'MONITOREO PLAN DE ACCION'!AM117</f>
        <v>0</v>
      </c>
      <c r="AN117" s="73">
        <f>'MONITOREO PLAN DE ACCION'!AN117</f>
        <v>0</v>
      </c>
      <c r="AO117" s="73">
        <f>'MONITOREO PLAN DE ACCION'!AO117</f>
        <v>0</v>
      </c>
      <c r="AP117" s="73">
        <f>'MONITOREO PLAN DE ACCION'!AP117</f>
        <v>0</v>
      </c>
      <c r="AQ117" s="73">
        <f>'MONITOREO PLAN DE ACCION'!AQ117</f>
        <v>0</v>
      </c>
      <c r="AR117" s="73">
        <f>'MONITOREO PLAN DE ACCION'!AR117</f>
        <v>0</v>
      </c>
      <c r="AS117" s="73">
        <f>'MONITOREO PLAN DE ACCION'!AS117</f>
        <v>0</v>
      </c>
      <c r="AT117" s="73">
        <f>'MONITOREO PLAN DE ACCION'!AT117</f>
        <v>0</v>
      </c>
      <c r="AU117" s="73">
        <f>'MONITOREO PLAN DE ACCION'!AU117</f>
        <v>0</v>
      </c>
      <c r="AV117" s="73">
        <f>'MONITOREO PLAN DE ACCION'!AV117</f>
        <v>0</v>
      </c>
      <c r="AW117" s="73">
        <f>'MONITOREO PLAN DE ACCION'!AW117</f>
        <v>0</v>
      </c>
      <c r="AX117" s="73">
        <f>'MONITOREO PLAN DE ACCION'!AX117</f>
        <v>0</v>
      </c>
      <c r="AY117" s="73">
        <f>'MONITOREO PLAN DE ACCION'!AY117</f>
        <v>0</v>
      </c>
      <c r="AZ117" s="73">
        <f>'MONITOREO PLAN DE ACCION'!AZ117</f>
        <v>0</v>
      </c>
      <c r="BA117" s="73">
        <f>'MONITOREO PLAN DE ACCION'!BA117</f>
        <v>0</v>
      </c>
      <c r="BB117" s="73">
        <f>'MONITOREO PLAN DE ACCION'!BB117</f>
        <v>0</v>
      </c>
      <c r="BC117" s="73">
        <f>'MONITOREO PLAN DE ACCION'!BC117</f>
        <v>0</v>
      </c>
      <c r="BD117" s="73">
        <f>'MONITOREO PLAN DE ACCION'!BD117</f>
        <v>0</v>
      </c>
      <c r="BE117" s="80">
        <f t="shared" si="5"/>
        <v>0</v>
      </c>
      <c r="BF117" s="80">
        <f t="shared" si="6"/>
        <v>0</v>
      </c>
      <c r="BG117" s="80" t="str">
        <f t="shared" si="7"/>
        <v>SIN AVANCE</v>
      </c>
      <c r="BH117" s="81">
        <f t="shared" si="8"/>
        <v>281</v>
      </c>
      <c r="BI117" s="81" t="str">
        <f t="shared" si="9"/>
        <v>CON TIEMPO</v>
      </c>
      <c r="BJ117" s="88"/>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row>
    <row r="118" spans="1:136" customFormat="1" ht="54.75" customHeight="1" thickBot="1" x14ac:dyDescent="0.35">
      <c r="A118" s="45">
        <v>106</v>
      </c>
      <c r="B118" s="45" t="s">
        <v>71</v>
      </c>
      <c r="C118" s="54" t="s">
        <v>527</v>
      </c>
      <c r="D118" s="54" t="s">
        <v>543</v>
      </c>
      <c r="E118" s="54" t="s">
        <v>544</v>
      </c>
      <c r="F118" s="54" t="s">
        <v>545</v>
      </c>
      <c r="G118" s="35" t="s">
        <v>546</v>
      </c>
      <c r="H118" s="55" t="s">
        <v>547</v>
      </c>
      <c r="I118" s="35" t="s">
        <v>548</v>
      </c>
      <c r="J118" s="35" t="s">
        <v>549</v>
      </c>
      <c r="K118" s="35"/>
      <c r="L118" s="35" t="s">
        <v>524</v>
      </c>
      <c r="M118" s="35" t="s">
        <v>80</v>
      </c>
      <c r="N118" s="35" t="s">
        <v>80</v>
      </c>
      <c r="O118" s="44">
        <v>45658</v>
      </c>
      <c r="P118" s="44">
        <v>46022</v>
      </c>
      <c r="Q118" s="44" t="s">
        <v>525</v>
      </c>
      <c r="R118" s="44" t="s">
        <v>526</v>
      </c>
      <c r="S118" s="44" t="s">
        <v>124</v>
      </c>
      <c r="T118" s="44" t="s">
        <v>125</v>
      </c>
      <c r="U118" s="35" t="s">
        <v>85</v>
      </c>
      <c r="V118" s="35" t="s">
        <v>86</v>
      </c>
      <c r="W118" s="35" t="s">
        <v>86</v>
      </c>
      <c r="X118" s="35"/>
      <c r="Y118" s="35" t="s">
        <v>86</v>
      </c>
      <c r="Z118" s="35" t="s">
        <v>86</v>
      </c>
      <c r="AA118" s="72">
        <v>0.09</v>
      </c>
      <c r="AB118" s="72"/>
      <c r="AC118" s="72">
        <v>0</v>
      </c>
      <c r="AD118" s="72">
        <v>0.5</v>
      </c>
      <c r="AE118" s="72">
        <v>0</v>
      </c>
      <c r="AF118" s="72">
        <v>0.5</v>
      </c>
      <c r="AG118" s="73">
        <f>'MONITOREO PLAN DE ACCION'!AG118</f>
        <v>0</v>
      </c>
      <c r="AH118" s="73">
        <f>'MONITOREO PLAN DE ACCION'!AH118</f>
        <v>0</v>
      </c>
      <c r="AI118" s="73">
        <f>'MONITOREO PLAN DE ACCION'!AI118</f>
        <v>0</v>
      </c>
      <c r="AJ118" s="73">
        <f>'MONITOREO PLAN DE ACCION'!AJ118</f>
        <v>0</v>
      </c>
      <c r="AK118" s="73">
        <f>'MONITOREO PLAN DE ACCION'!AK118</f>
        <v>0</v>
      </c>
      <c r="AL118" s="73">
        <f>'MONITOREO PLAN DE ACCION'!AL118</f>
        <v>0</v>
      </c>
      <c r="AM118" s="73">
        <f>'MONITOREO PLAN DE ACCION'!AM118</f>
        <v>0</v>
      </c>
      <c r="AN118" s="73">
        <f>'MONITOREO PLAN DE ACCION'!AN118</f>
        <v>0</v>
      </c>
      <c r="AO118" s="73">
        <f>'MONITOREO PLAN DE ACCION'!AO118</f>
        <v>0</v>
      </c>
      <c r="AP118" s="73">
        <f>'MONITOREO PLAN DE ACCION'!AP118</f>
        <v>0</v>
      </c>
      <c r="AQ118" s="73">
        <f>'MONITOREO PLAN DE ACCION'!AQ118</f>
        <v>0</v>
      </c>
      <c r="AR118" s="73">
        <f>'MONITOREO PLAN DE ACCION'!AR118</f>
        <v>0</v>
      </c>
      <c r="AS118" s="73">
        <f>'MONITOREO PLAN DE ACCION'!AS118</f>
        <v>0</v>
      </c>
      <c r="AT118" s="73">
        <f>'MONITOREO PLAN DE ACCION'!AT118</f>
        <v>0</v>
      </c>
      <c r="AU118" s="73">
        <f>'MONITOREO PLAN DE ACCION'!AU118</f>
        <v>0</v>
      </c>
      <c r="AV118" s="73">
        <f>'MONITOREO PLAN DE ACCION'!AV118</f>
        <v>0</v>
      </c>
      <c r="AW118" s="73">
        <f>'MONITOREO PLAN DE ACCION'!AW118</f>
        <v>0</v>
      </c>
      <c r="AX118" s="73">
        <f>'MONITOREO PLAN DE ACCION'!AX118</f>
        <v>0</v>
      </c>
      <c r="AY118" s="73">
        <f>'MONITOREO PLAN DE ACCION'!AY118</f>
        <v>0</v>
      </c>
      <c r="AZ118" s="73">
        <f>'MONITOREO PLAN DE ACCION'!AZ118</f>
        <v>0</v>
      </c>
      <c r="BA118" s="73">
        <f>'MONITOREO PLAN DE ACCION'!BA118</f>
        <v>0</v>
      </c>
      <c r="BB118" s="73">
        <f>'MONITOREO PLAN DE ACCION'!BB118</f>
        <v>0</v>
      </c>
      <c r="BC118" s="73">
        <f>'MONITOREO PLAN DE ACCION'!BC118</f>
        <v>0</v>
      </c>
      <c r="BD118" s="73">
        <f>'MONITOREO PLAN DE ACCION'!BD118</f>
        <v>0</v>
      </c>
      <c r="BE118" s="80">
        <f t="shared" si="5"/>
        <v>0</v>
      </c>
      <c r="BF118" s="80">
        <f t="shared" si="6"/>
        <v>0</v>
      </c>
      <c r="BG118" s="80" t="str">
        <f t="shared" si="7"/>
        <v>SIN AVANCE</v>
      </c>
      <c r="BH118" s="81">
        <f t="shared" si="8"/>
        <v>281</v>
      </c>
      <c r="BI118" s="81" t="str">
        <f t="shared" si="9"/>
        <v>CON TIEMPO</v>
      </c>
      <c r="BJ118" s="88"/>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row>
    <row r="119" spans="1:136" customFormat="1" ht="54.75" customHeight="1" thickBot="1" x14ac:dyDescent="0.35">
      <c r="A119" s="45">
        <v>107</v>
      </c>
      <c r="B119" s="45" t="s">
        <v>71</v>
      </c>
      <c r="C119" s="54" t="s">
        <v>527</v>
      </c>
      <c r="D119" s="54" t="s">
        <v>543</v>
      </c>
      <c r="E119" s="54" t="s">
        <v>544</v>
      </c>
      <c r="F119" s="54" t="s">
        <v>545</v>
      </c>
      <c r="G119" s="35" t="s">
        <v>550</v>
      </c>
      <c r="H119" s="55" t="s">
        <v>551</v>
      </c>
      <c r="I119" s="35" t="s">
        <v>552</v>
      </c>
      <c r="J119" s="35" t="s">
        <v>553</v>
      </c>
      <c r="K119" s="35"/>
      <c r="L119" s="35" t="s">
        <v>524</v>
      </c>
      <c r="M119" s="35" t="s">
        <v>80</v>
      </c>
      <c r="N119" s="35" t="s">
        <v>80</v>
      </c>
      <c r="O119" s="44">
        <v>45658</v>
      </c>
      <c r="P119" s="44">
        <v>46022</v>
      </c>
      <c r="Q119" s="44" t="s">
        <v>525</v>
      </c>
      <c r="R119" s="44" t="s">
        <v>526</v>
      </c>
      <c r="S119" s="44" t="s">
        <v>124</v>
      </c>
      <c r="T119" s="44" t="s">
        <v>125</v>
      </c>
      <c r="U119" s="35" t="s">
        <v>85</v>
      </c>
      <c r="V119" s="35" t="s">
        <v>86</v>
      </c>
      <c r="W119" s="35" t="s">
        <v>86</v>
      </c>
      <c r="X119" s="35"/>
      <c r="Y119" s="35" t="s">
        <v>86</v>
      </c>
      <c r="Z119" s="35" t="s">
        <v>86</v>
      </c>
      <c r="AA119" s="72">
        <v>0.09</v>
      </c>
      <c r="AB119" s="72"/>
      <c r="AC119" s="72">
        <v>0</v>
      </c>
      <c r="AD119" s="72">
        <v>0.5</v>
      </c>
      <c r="AE119" s="72">
        <v>0</v>
      </c>
      <c r="AF119" s="72">
        <v>0.5</v>
      </c>
      <c r="AG119" s="73">
        <f>'MONITOREO PLAN DE ACCION'!AG119</f>
        <v>0</v>
      </c>
      <c r="AH119" s="73">
        <f>'MONITOREO PLAN DE ACCION'!AH119</f>
        <v>0</v>
      </c>
      <c r="AI119" s="73">
        <f>'MONITOREO PLAN DE ACCION'!AI119</f>
        <v>0</v>
      </c>
      <c r="AJ119" s="73">
        <f>'MONITOREO PLAN DE ACCION'!AJ119</f>
        <v>0</v>
      </c>
      <c r="AK119" s="73">
        <f>'MONITOREO PLAN DE ACCION'!AK119</f>
        <v>0</v>
      </c>
      <c r="AL119" s="73">
        <f>'MONITOREO PLAN DE ACCION'!AL119</f>
        <v>0</v>
      </c>
      <c r="AM119" s="73">
        <f>'MONITOREO PLAN DE ACCION'!AM119</f>
        <v>0</v>
      </c>
      <c r="AN119" s="73">
        <f>'MONITOREO PLAN DE ACCION'!AN119</f>
        <v>0</v>
      </c>
      <c r="AO119" s="73">
        <f>'MONITOREO PLAN DE ACCION'!AO119</f>
        <v>0</v>
      </c>
      <c r="AP119" s="73">
        <f>'MONITOREO PLAN DE ACCION'!AP119</f>
        <v>0</v>
      </c>
      <c r="AQ119" s="73">
        <f>'MONITOREO PLAN DE ACCION'!AQ119</f>
        <v>0</v>
      </c>
      <c r="AR119" s="73">
        <f>'MONITOREO PLAN DE ACCION'!AR119</f>
        <v>0</v>
      </c>
      <c r="AS119" s="73">
        <f>'MONITOREO PLAN DE ACCION'!AS119</f>
        <v>0</v>
      </c>
      <c r="AT119" s="73">
        <f>'MONITOREO PLAN DE ACCION'!AT119</f>
        <v>0</v>
      </c>
      <c r="AU119" s="73">
        <f>'MONITOREO PLAN DE ACCION'!AU119</f>
        <v>0</v>
      </c>
      <c r="AV119" s="73">
        <f>'MONITOREO PLAN DE ACCION'!AV119</f>
        <v>0</v>
      </c>
      <c r="AW119" s="73">
        <f>'MONITOREO PLAN DE ACCION'!AW119</f>
        <v>0</v>
      </c>
      <c r="AX119" s="73">
        <f>'MONITOREO PLAN DE ACCION'!AX119</f>
        <v>0</v>
      </c>
      <c r="AY119" s="73">
        <f>'MONITOREO PLAN DE ACCION'!AY119</f>
        <v>0</v>
      </c>
      <c r="AZ119" s="73">
        <f>'MONITOREO PLAN DE ACCION'!AZ119</f>
        <v>0</v>
      </c>
      <c r="BA119" s="73">
        <f>'MONITOREO PLAN DE ACCION'!BA119</f>
        <v>0</v>
      </c>
      <c r="BB119" s="73">
        <f>'MONITOREO PLAN DE ACCION'!BB119</f>
        <v>0</v>
      </c>
      <c r="BC119" s="73">
        <f>'MONITOREO PLAN DE ACCION'!BC119</f>
        <v>0</v>
      </c>
      <c r="BD119" s="73">
        <f>'MONITOREO PLAN DE ACCION'!BD119</f>
        <v>0</v>
      </c>
      <c r="BE119" s="80">
        <f t="shared" si="5"/>
        <v>0</v>
      </c>
      <c r="BF119" s="80">
        <f t="shared" si="6"/>
        <v>0</v>
      </c>
      <c r="BG119" s="80" t="str">
        <f t="shared" si="7"/>
        <v>SIN AVANCE</v>
      </c>
      <c r="BH119" s="81">
        <f t="shared" si="8"/>
        <v>281</v>
      </c>
      <c r="BI119" s="81" t="str">
        <f t="shared" si="9"/>
        <v>CON TIEMPO</v>
      </c>
      <c r="BJ119" s="88"/>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row>
    <row r="120" spans="1:136" customFormat="1" ht="54.75" customHeight="1" thickBot="1" x14ac:dyDescent="0.35">
      <c r="A120" s="45">
        <v>108</v>
      </c>
      <c r="B120" s="45" t="s">
        <v>71</v>
      </c>
      <c r="C120" s="54" t="s">
        <v>527</v>
      </c>
      <c r="D120" s="54" t="s">
        <v>543</v>
      </c>
      <c r="E120" s="54" t="s">
        <v>544</v>
      </c>
      <c r="F120" s="54" t="s">
        <v>545</v>
      </c>
      <c r="G120" s="35" t="s">
        <v>554</v>
      </c>
      <c r="H120" s="55" t="s">
        <v>555</v>
      </c>
      <c r="I120" s="35" t="s">
        <v>556</v>
      </c>
      <c r="J120" s="35" t="s">
        <v>557</v>
      </c>
      <c r="K120" s="35"/>
      <c r="L120" s="35" t="s">
        <v>524</v>
      </c>
      <c r="M120" s="35" t="s">
        <v>80</v>
      </c>
      <c r="N120" s="35" t="s">
        <v>80</v>
      </c>
      <c r="O120" s="44">
        <v>45658</v>
      </c>
      <c r="P120" s="44">
        <v>46022</v>
      </c>
      <c r="Q120" s="44" t="s">
        <v>525</v>
      </c>
      <c r="R120" s="44" t="s">
        <v>526</v>
      </c>
      <c r="S120" s="44" t="s">
        <v>124</v>
      </c>
      <c r="T120" s="44" t="s">
        <v>125</v>
      </c>
      <c r="U120" s="35" t="s">
        <v>85</v>
      </c>
      <c r="V120" s="35" t="s">
        <v>86</v>
      </c>
      <c r="W120" s="35" t="s">
        <v>86</v>
      </c>
      <c r="X120" s="35"/>
      <c r="Y120" s="35" t="s">
        <v>86</v>
      </c>
      <c r="Z120" s="35" t="s">
        <v>86</v>
      </c>
      <c r="AA120" s="72">
        <v>0.09</v>
      </c>
      <c r="AB120" s="72"/>
      <c r="AC120" s="72">
        <v>0.25</v>
      </c>
      <c r="AD120" s="47">
        <v>0.25</v>
      </c>
      <c r="AE120" s="47">
        <v>0.25</v>
      </c>
      <c r="AF120" s="47">
        <v>0.25</v>
      </c>
      <c r="AG120" s="73">
        <f>'MONITOREO PLAN DE ACCION'!AG120</f>
        <v>0</v>
      </c>
      <c r="AH120" s="73">
        <f>'MONITOREO PLAN DE ACCION'!AH120</f>
        <v>0</v>
      </c>
      <c r="AI120" s="73">
        <f>'MONITOREO PLAN DE ACCION'!AI120</f>
        <v>0</v>
      </c>
      <c r="AJ120" s="73">
        <f>'MONITOREO PLAN DE ACCION'!AJ120</f>
        <v>0</v>
      </c>
      <c r="AK120" s="73">
        <f>'MONITOREO PLAN DE ACCION'!AK120</f>
        <v>0</v>
      </c>
      <c r="AL120" s="73">
        <f>'MONITOREO PLAN DE ACCION'!AL120</f>
        <v>0</v>
      </c>
      <c r="AM120" s="73">
        <f>'MONITOREO PLAN DE ACCION'!AM120</f>
        <v>0</v>
      </c>
      <c r="AN120" s="73">
        <f>'MONITOREO PLAN DE ACCION'!AN120</f>
        <v>0</v>
      </c>
      <c r="AO120" s="73">
        <f>'MONITOREO PLAN DE ACCION'!AO120</f>
        <v>0</v>
      </c>
      <c r="AP120" s="73">
        <f>'MONITOREO PLAN DE ACCION'!AP120</f>
        <v>0</v>
      </c>
      <c r="AQ120" s="73">
        <f>'MONITOREO PLAN DE ACCION'!AQ120</f>
        <v>0</v>
      </c>
      <c r="AR120" s="73">
        <f>'MONITOREO PLAN DE ACCION'!AR120</f>
        <v>0</v>
      </c>
      <c r="AS120" s="73">
        <f>'MONITOREO PLAN DE ACCION'!AS120</f>
        <v>0</v>
      </c>
      <c r="AT120" s="73">
        <f>'MONITOREO PLAN DE ACCION'!AT120</f>
        <v>0</v>
      </c>
      <c r="AU120" s="73">
        <f>'MONITOREO PLAN DE ACCION'!AU120</f>
        <v>0</v>
      </c>
      <c r="AV120" s="73">
        <f>'MONITOREO PLAN DE ACCION'!AV120</f>
        <v>0</v>
      </c>
      <c r="AW120" s="73">
        <f>'MONITOREO PLAN DE ACCION'!AW120</f>
        <v>0</v>
      </c>
      <c r="AX120" s="73">
        <f>'MONITOREO PLAN DE ACCION'!AX120</f>
        <v>0</v>
      </c>
      <c r="AY120" s="73">
        <f>'MONITOREO PLAN DE ACCION'!AY120</f>
        <v>0</v>
      </c>
      <c r="AZ120" s="73">
        <f>'MONITOREO PLAN DE ACCION'!AZ120</f>
        <v>0</v>
      </c>
      <c r="BA120" s="73">
        <f>'MONITOREO PLAN DE ACCION'!BA120</f>
        <v>0</v>
      </c>
      <c r="BB120" s="73">
        <f>'MONITOREO PLAN DE ACCION'!BB120</f>
        <v>0</v>
      </c>
      <c r="BC120" s="73">
        <f>'MONITOREO PLAN DE ACCION'!BC120</f>
        <v>0</v>
      </c>
      <c r="BD120" s="73">
        <f>'MONITOREO PLAN DE ACCION'!BD120</f>
        <v>0</v>
      </c>
      <c r="BE120" s="80">
        <f t="shared" si="5"/>
        <v>0</v>
      </c>
      <c r="BF120" s="80">
        <f t="shared" si="6"/>
        <v>0</v>
      </c>
      <c r="BG120" s="80" t="str">
        <f t="shared" si="7"/>
        <v>SIN AVANCE</v>
      </c>
      <c r="BH120" s="81">
        <f t="shared" si="8"/>
        <v>281</v>
      </c>
      <c r="BI120" s="81" t="str">
        <f t="shared" si="9"/>
        <v>CON TIEMPO</v>
      </c>
      <c r="BJ120" s="88"/>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row>
    <row r="121" spans="1:136" customFormat="1" ht="54.75" customHeight="1" thickBot="1" x14ac:dyDescent="0.35">
      <c r="A121" s="45">
        <v>109</v>
      </c>
      <c r="B121" s="45" t="s">
        <v>71</v>
      </c>
      <c r="C121" s="54" t="s">
        <v>527</v>
      </c>
      <c r="D121" s="54" t="s">
        <v>543</v>
      </c>
      <c r="E121" s="54" t="s">
        <v>544</v>
      </c>
      <c r="F121" s="54" t="s">
        <v>545</v>
      </c>
      <c r="G121" s="35" t="s">
        <v>558</v>
      </c>
      <c r="H121" s="55" t="s">
        <v>559</v>
      </c>
      <c r="I121" s="35" t="s">
        <v>560</v>
      </c>
      <c r="J121" s="35" t="s">
        <v>561</v>
      </c>
      <c r="K121" s="35"/>
      <c r="L121" s="35" t="s">
        <v>524</v>
      </c>
      <c r="M121" s="35" t="s">
        <v>80</v>
      </c>
      <c r="N121" s="35" t="s">
        <v>80</v>
      </c>
      <c r="O121" s="44">
        <v>45658</v>
      </c>
      <c r="P121" s="44">
        <v>46022</v>
      </c>
      <c r="Q121" s="44" t="s">
        <v>525</v>
      </c>
      <c r="R121" s="44" t="s">
        <v>526</v>
      </c>
      <c r="S121" s="44" t="s">
        <v>124</v>
      </c>
      <c r="T121" s="44" t="s">
        <v>125</v>
      </c>
      <c r="U121" s="35" t="s">
        <v>85</v>
      </c>
      <c r="V121" s="35" t="s">
        <v>86</v>
      </c>
      <c r="W121" s="35" t="s">
        <v>86</v>
      </c>
      <c r="X121" s="35"/>
      <c r="Y121" s="35" t="s">
        <v>86</v>
      </c>
      <c r="Z121" s="35" t="s">
        <v>86</v>
      </c>
      <c r="AA121" s="72">
        <v>0.09</v>
      </c>
      <c r="AB121" s="72"/>
      <c r="AC121" s="72">
        <v>0</v>
      </c>
      <c r="AD121" s="72">
        <v>0.5</v>
      </c>
      <c r="AE121" s="72">
        <v>0</v>
      </c>
      <c r="AF121" s="47">
        <v>0.5</v>
      </c>
      <c r="AG121" s="73">
        <f>'MONITOREO PLAN DE ACCION'!AG121</f>
        <v>0</v>
      </c>
      <c r="AH121" s="73">
        <f>'MONITOREO PLAN DE ACCION'!AH121</f>
        <v>0</v>
      </c>
      <c r="AI121" s="73">
        <f>'MONITOREO PLAN DE ACCION'!AI121</f>
        <v>0</v>
      </c>
      <c r="AJ121" s="73">
        <f>'MONITOREO PLAN DE ACCION'!AJ121</f>
        <v>0</v>
      </c>
      <c r="AK121" s="73">
        <f>'MONITOREO PLAN DE ACCION'!AK121</f>
        <v>0</v>
      </c>
      <c r="AL121" s="73">
        <f>'MONITOREO PLAN DE ACCION'!AL121</f>
        <v>0</v>
      </c>
      <c r="AM121" s="73">
        <f>'MONITOREO PLAN DE ACCION'!AM121</f>
        <v>0</v>
      </c>
      <c r="AN121" s="73">
        <f>'MONITOREO PLAN DE ACCION'!AN121</f>
        <v>0</v>
      </c>
      <c r="AO121" s="73">
        <f>'MONITOREO PLAN DE ACCION'!AO121</f>
        <v>0</v>
      </c>
      <c r="AP121" s="73">
        <f>'MONITOREO PLAN DE ACCION'!AP121</f>
        <v>0</v>
      </c>
      <c r="AQ121" s="73">
        <f>'MONITOREO PLAN DE ACCION'!AQ121</f>
        <v>0</v>
      </c>
      <c r="AR121" s="73">
        <f>'MONITOREO PLAN DE ACCION'!AR121</f>
        <v>0</v>
      </c>
      <c r="AS121" s="73">
        <f>'MONITOREO PLAN DE ACCION'!AS121</f>
        <v>0</v>
      </c>
      <c r="AT121" s="73">
        <f>'MONITOREO PLAN DE ACCION'!AT121</f>
        <v>0</v>
      </c>
      <c r="AU121" s="73">
        <f>'MONITOREO PLAN DE ACCION'!AU121</f>
        <v>0</v>
      </c>
      <c r="AV121" s="73">
        <f>'MONITOREO PLAN DE ACCION'!AV121</f>
        <v>0</v>
      </c>
      <c r="AW121" s="73">
        <f>'MONITOREO PLAN DE ACCION'!AW121</f>
        <v>0</v>
      </c>
      <c r="AX121" s="73">
        <f>'MONITOREO PLAN DE ACCION'!AX121</f>
        <v>0</v>
      </c>
      <c r="AY121" s="73">
        <f>'MONITOREO PLAN DE ACCION'!AY121</f>
        <v>0</v>
      </c>
      <c r="AZ121" s="73">
        <f>'MONITOREO PLAN DE ACCION'!AZ121</f>
        <v>0</v>
      </c>
      <c r="BA121" s="73">
        <f>'MONITOREO PLAN DE ACCION'!BA121</f>
        <v>0</v>
      </c>
      <c r="BB121" s="73">
        <f>'MONITOREO PLAN DE ACCION'!BB121</f>
        <v>0</v>
      </c>
      <c r="BC121" s="73">
        <f>'MONITOREO PLAN DE ACCION'!BC121</f>
        <v>0</v>
      </c>
      <c r="BD121" s="73">
        <f>'MONITOREO PLAN DE ACCION'!BD121</f>
        <v>0</v>
      </c>
      <c r="BE121" s="80">
        <f t="shared" si="5"/>
        <v>0</v>
      </c>
      <c r="BF121" s="80">
        <f t="shared" si="6"/>
        <v>0</v>
      </c>
      <c r="BG121" s="80" t="str">
        <f t="shared" si="7"/>
        <v>SIN AVANCE</v>
      </c>
      <c r="BH121" s="81">
        <f t="shared" si="8"/>
        <v>281</v>
      </c>
      <c r="BI121" s="81" t="str">
        <f t="shared" si="9"/>
        <v>CON TIEMPO</v>
      </c>
      <c r="BJ121" s="88"/>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row>
    <row r="122" spans="1:136" customFormat="1" ht="54.75" customHeight="1" thickBot="1" x14ac:dyDescent="0.35">
      <c r="A122" s="45">
        <v>110</v>
      </c>
      <c r="B122" s="45" t="s">
        <v>71</v>
      </c>
      <c r="C122" s="54" t="s">
        <v>527</v>
      </c>
      <c r="D122" s="54" t="s">
        <v>562</v>
      </c>
      <c r="E122" s="54" t="s">
        <v>563</v>
      </c>
      <c r="F122" s="54" t="s">
        <v>564</v>
      </c>
      <c r="G122" s="35" t="s">
        <v>565</v>
      </c>
      <c r="H122" s="55" t="s">
        <v>566</v>
      </c>
      <c r="I122" s="35" t="s">
        <v>567</v>
      </c>
      <c r="J122" s="35" t="s">
        <v>568</v>
      </c>
      <c r="K122" s="35"/>
      <c r="L122" s="35" t="s">
        <v>524</v>
      </c>
      <c r="M122" s="35" t="s">
        <v>80</v>
      </c>
      <c r="N122" s="35" t="s">
        <v>80</v>
      </c>
      <c r="O122" s="44">
        <v>45658</v>
      </c>
      <c r="P122" s="44">
        <v>45747</v>
      </c>
      <c r="Q122" s="44" t="s">
        <v>525</v>
      </c>
      <c r="R122" s="44" t="s">
        <v>526</v>
      </c>
      <c r="S122" s="44" t="s">
        <v>124</v>
      </c>
      <c r="T122" s="44" t="s">
        <v>125</v>
      </c>
      <c r="U122" s="35" t="s">
        <v>85</v>
      </c>
      <c r="V122" s="35" t="s">
        <v>86</v>
      </c>
      <c r="W122" s="35" t="s">
        <v>86</v>
      </c>
      <c r="X122" s="35"/>
      <c r="Y122" s="35" t="s">
        <v>86</v>
      </c>
      <c r="Z122" s="35" t="s">
        <v>86</v>
      </c>
      <c r="AA122" s="72">
        <v>0.09</v>
      </c>
      <c r="AB122" s="72"/>
      <c r="AC122" s="72">
        <v>1</v>
      </c>
      <c r="AD122" s="72">
        <v>0</v>
      </c>
      <c r="AE122" s="72">
        <v>0</v>
      </c>
      <c r="AF122" s="47">
        <v>0</v>
      </c>
      <c r="AG122" s="73">
        <f>'MONITOREO PLAN DE ACCION'!AG122</f>
        <v>0</v>
      </c>
      <c r="AH122" s="73">
        <f>'MONITOREO PLAN DE ACCION'!AH122</f>
        <v>0</v>
      </c>
      <c r="AI122" s="73">
        <f>'MONITOREO PLAN DE ACCION'!AI122</f>
        <v>0</v>
      </c>
      <c r="AJ122" s="73">
        <f>'MONITOREO PLAN DE ACCION'!AJ122</f>
        <v>0</v>
      </c>
      <c r="AK122" s="73">
        <f>'MONITOREO PLAN DE ACCION'!AK122</f>
        <v>0</v>
      </c>
      <c r="AL122" s="73">
        <f>'MONITOREO PLAN DE ACCION'!AL122</f>
        <v>0</v>
      </c>
      <c r="AM122" s="73">
        <f>'MONITOREO PLAN DE ACCION'!AM122</f>
        <v>0</v>
      </c>
      <c r="AN122" s="73">
        <f>'MONITOREO PLAN DE ACCION'!AN122</f>
        <v>0</v>
      </c>
      <c r="AO122" s="73">
        <f>'MONITOREO PLAN DE ACCION'!AO122</f>
        <v>0</v>
      </c>
      <c r="AP122" s="73">
        <f>'MONITOREO PLAN DE ACCION'!AP122</f>
        <v>0</v>
      </c>
      <c r="AQ122" s="73">
        <f>'MONITOREO PLAN DE ACCION'!AQ122</f>
        <v>0</v>
      </c>
      <c r="AR122" s="73">
        <f>'MONITOREO PLAN DE ACCION'!AR122</f>
        <v>0</v>
      </c>
      <c r="AS122" s="73">
        <f>'MONITOREO PLAN DE ACCION'!AS122</f>
        <v>0</v>
      </c>
      <c r="AT122" s="73">
        <f>'MONITOREO PLAN DE ACCION'!AT122</f>
        <v>0</v>
      </c>
      <c r="AU122" s="73">
        <f>'MONITOREO PLAN DE ACCION'!AU122</f>
        <v>0</v>
      </c>
      <c r="AV122" s="73">
        <f>'MONITOREO PLAN DE ACCION'!AV122</f>
        <v>0</v>
      </c>
      <c r="AW122" s="73">
        <f>'MONITOREO PLAN DE ACCION'!AW122</f>
        <v>0</v>
      </c>
      <c r="AX122" s="73">
        <f>'MONITOREO PLAN DE ACCION'!AX122</f>
        <v>0</v>
      </c>
      <c r="AY122" s="73">
        <f>'MONITOREO PLAN DE ACCION'!AY122</f>
        <v>0</v>
      </c>
      <c r="AZ122" s="73">
        <f>'MONITOREO PLAN DE ACCION'!AZ122</f>
        <v>0</v>
      </c>
      <c r="BA122" s="73">
        <f>'MONITOREO PLAN DE ACCION'!BA122</f>
        <v>0</v>
      </c>
      <c r="BB122" s="73">
        <f>'MONITOREO PLAN DE ACCION'!BB122</f>
        <v>0</v>
      </c>
      <c r="BC122" s="73">
        <f>'MONITOREO PLAN DE ACCION'!BC122</f>
        <v>0</v>
      </c>
      <c r="BD122" s="73">
        <f>'MONITOREO PLAN DE ACCION'!BD122</f>
        <v>0</v>
      </c>
      <c r="BE122" s="80">
        <f t="shared" si="5"/>
        <v>0</v>
      </c>
      <c r="BF122" s="80">
        <f t="shared" si="6"/>
        <v>0</v>
      </c>
      <c r="BG122" s="80" t="str">
        <f t="shared" si="7"/>
        <v>SIN AVANCE</v>
      </c>
      <c r="BH122" s="81">
        <f t="shared" si="8"/>
        <v>6</v>
      </c>
      <c r="BI122" s="81" t="str">
        <f t="shared" si="9"/>
        <v>POR VENCER</v>
      </c>
      <c r="BJ122" s="88"/>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row>
    <row r="123" spans="1:136" customFormat="1" ht="54.75" customHeight="1" thickBot="1" x14ac:dyDescent="0.35">
      <c r="A123" s="45">
        <v>111</v>
      </c>
      <c r="B123" s="45" t="s">
        <v>71</v>
      </c>
      <c r="C123" s="54" t="s">
        <v>527</v>
      </c>
      <c r="D123" s="54" t="s">
        <v>562</v>
      </c>
      <c r="E123" s="54" t="s">
        <v>563</v>
      </c>
      <c r="F123" s="54" t="s">
        <v>564</v>
      </c>
      <c r="G123" s="35" t="s">
        <v>569</v>
      </c>
      <c r="H123" s="55" t="s">
        <v>570</v>
      </c>
      <c r="I123" s="35" t="s">
        <v>571</v>
      </c>
      <c r="J123" s="35" t="s">
        <v>572</v>
      </c>
      <c r="K123" s="35"/>
      <c r="L123" s="35" t="s">
        <v>524</v>
      </c>
      <c r="M123" s="35" t="s">
        <v>80</v>
      </c>
      <c r="N123" s="35" t="s">
        <v>80</v>
      </c>
      <c r="O123" s="44">
        <v>45658</v>
      </c>
      <c r="P123" s="44">
        <v>46022</v>
      </c>
      <c r="Q123" s="44" t="s">
        <v>525</v>
      </c>
      <c r="R123" s="44" t="s">
        <v>526</v>
      </c>
      <c r="S123" s="44" t="s">
        <v>124</v>
      </c>
      <c r="T123" s="44" t="s">
        <v>125</v>
      </c>
      <c r="U123" s="35" t="s">
        <v>85</v>
      </c>
      <c r="V123" s="35" t="s">
        <v>86</v>
      </c>
      <c r="W123" s="35" t="s">
        <v>86</v>
      </c>
      <c r="X123" s="35"/>
      <c r="Y123" s="35" t="s">
        <v>86</v>
      </c>
      <c r="Z123" s="35" t="s">
        <v>86</v>
      </c>
      <c r="AA123" s="72">
        <v>0.09</v>
      </c>
      <c r="AB123" s="72"/>
      <c r="AC123" s="72">
        <v>0.25</v>
      </c>
      <c r="AD123" s="72">
        <v>0.25</v>
      </c>
      <c r="AE123" s="72">
        <v>0.25</v>
      </c>
      <c r="AF123" s="47">
        <v>0.25</v>
      </c>
      <c r="AG123" s="73">
        <f>'MONITOREO PLAN DE ACCION'!AG123</f>
        <v>0</v>
      </c>
      <c r="AH123" s="73">
        <f>'MONITOREO PLAN DE ACCION'!AH123</f>
        <v>0</v>
      </c>
      <c r="AI123" s="73">
        <f>'MONITOREO PLAN DE ACCION'!AI123</f>
        <v>0</v>
      </c>
      <c r="AJ123" s="73">
        <f>'MONITOREO PLAN DE ACCION'!AJ123</f>
        <v>0</v>
      </c>
      <c r="AK123" s="73">
        <f>'MONITOREO PLAN DE ACCION'!AK123</f>
        <v>0</v>
      </c>
      <c r="AL123" s="73">
        <f>'MONITOREO PLAN DE ACCION'!AL123</f>
        <v>0</v>
      </c>
      <c r="AM123" s="73">
        <f>'MONITOREO PLAN DE ACCION'!AM123</f>
        <v>0</v>
      </c>
      <c r="AN123" s="73">
        <f>'MONITOREO PLAN DE ACCION'!AN123</f>
        <v>0</v>
      </c>
      <c r="AO123" s="73">
        <f>'MONITOREO PLAN DE ACCION'!AO123</f>
        <v>0</v>
      </c>
      <c r="AP123" s="73">
        <f>'MONITOREO PLAN DE ACCION'!AP123</f>
        <v>0</v>
      </c>
      <c r="AQ123" s="73">
        <f>'MONITOREO PLAN DE ACCION'!AQ123</f>
        <v>0</v>
      </c>
      <c r="AR123" s="73">
        <f>'MONITOREO PLAN DE ACCION'!AR123</f>
        <v>0</v>
      </c>
      <c r="AS123" s="73">
        <f>'MONITOREO PLAN DE ACCION'!AS123</f>
        <v>0</v>
      </c>
      <c r="AT123" s="73">
        <f>'MONITOREO PLAN DE ACCION'!AT123</f>
        <v>0</v>
      </c>
      <c r="AU123" s="73">
        <f>'MONITOREO PLAN DE ACCION'!AU123</f>
        <v>0</v>
      </c>
      <c r="AV123" s="73">
        <f>'MONITOREO PLAN DE ACCION'!AV123</f>
        <v>0</v>
      </c>
      <c r="AW123" s="73">
        <f>'MONITOREO PLAN DE ACCION'!AW123</f>
        <v>0</v>
      </c>
      <c r="AX123" s="73">
        <f>'MONITOREO PLAN DE ACCION'!AX123</f>
        <v>0</v>
      </c>
      <c r="AY123" s="73">
        <f>'MONITOREO PLAN DE ACCION'!AY123</f>
        <v>0</v>
      </c>
      <c r="AZ123" s="73">
        <f>'MONITOREO PLAN DE ACCION'!AZ123</f>
        <v>0</v>
      </c>
      <c r="BA123" s="73">
        <f>'MONITOREO PLAN DE ACCION'!BA123</f>
        <v>0</v>
      </c>
      <c r="BB123" s="73">
        <f>'MONITOREO PLAN DE ACCION'!BB123</f>
        <v>0</v>
      </c>
      <c r="BC123" s="73">
        <f>'MONITOREO PLAN DE ACCION'!BC123</f>
        <v>0</v>
      </c>
      <c r="BD123" s="73">
        <f>'MONITOREO PLAN DE ACCION'!BD123</f>
        <v>0</v>
      </c>
      <c r="BE123" s="80">
        <f t="shared" si="5"/>
        <v>0</v>
      </c>
      <c r="BF123" s="80">
        <f t="shared" si="6"/>
        <v>0</v>
      </c>
      <c r="BG123" s="80" t="str">
        <f t="shared" si="7"/>
        <v>SIN AVANCE</v>
      </c>
      <c r="BH123" s="81">
        <f t="shared" si="8"/>
        <v>281</v>
      </c>
      <c r="BI123" s="81" t="str">
        <f t="shared" si="9"/>
        <v>CON TIEMPO</v>
      </c>
      <c r="BJ123" s="88"/>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row>
    <row r="124" spans="1:136" customFormat="1" ht="54.75" customHeight="1" thickBot="1" x14ac:dyDescent="0.35">
      <c r="A124" s="45">
        <v>112</v>
      </c>
      <c r="B124" s="45" t="s">
        <v>71</v>
      </c>
      <c r="C124" s="54" t="s">
        <v>527</v>
      </c>
      <c r="D124" s="54" t="s">
        <v>562</v>
      </c>
      <c r="E124" s="54" t="s">
        <v>563</v>
      </c>
      <c r="F124" s="54" t="s">
        <v>564</v>
      </c>
      <c r="G124" s="35" t="s">
        <v>573</v>
      </c>
      <c r="H124" s="55" t="s">
        <v>574</v>
      </c>
      <c r="I124" s="35" t="s">
        <v>575</v>
      </c>
      <c r="J124" s="35" t="s">
        <v>576</v>
      </c>
      <c r="K124" s="35"/>
      <c r="L124" s="35" t="s">
        <v>524</v>
      </c>
      <c r="M124" s="35" t="s">
        <v>80</v>
      </c>
      <c r="N124" s="35" t="s">
        <v>80</v>
      </c>
      <c r="O124" s="44">
        <v>45658</v>
      </c>
      <c r="P124" s="44">
        <v>46022</v>
      </c>
      <c r="Q124" s="44" t="s">
        <v>525</v>
      </c>
      <c r="R124" s="44" t="s">
        <v>526</v>
      </c>
      <c r="S124" s="44" t="s">
        <v>124</v>
      </c>
      <c r="T124" s="44" t="s">
        <v>125</v>
      </c>
      <c r="U124" s="35" t="s">
        <v>85</v>
      </c>
      <c r="V124" s="35" t="s">
        <v>86</v>
      </c>
      <c r="W124" s="35" t="s">
        <v>86</v>
      </c>
      <c r="X124" s="35"/>
      <c r="Y124" s="35" t="s">
        <v>86</v>
      </c>
      <c r="Z124" s="35" t="s">
        <v>86</v>
      </c>
      <c r="AA124" s="72">
        <v>0.1</v>
      </c>
      <c r="AB124" s="72"/>
      <c r="AC124" s="72">
        <v>0.25</v>
      </c>
      <c r="AD124" s="72">
        <v>0.25</v>
      </c>
      <c r="AE124" s="72">
        <v>0.25</v>
      </c>
      <c r="AF124" s="47">
        <v>0.25</v>
      </c>
      <c r="AG124" s="73">
        <f>'MONITOREO PLAN DE ACCION'!AG124</f>
        <v>0</v>
      </c>
      <c r="AH124" s="73">
        <f>'MONITOREO PLAN DE ACCION'!AH124</f>
        <v>0</v>
      </c>
      <c r="AI124" s="73">
        <f>'MONITOREO PLAN DE ACCION'!AI124</f>
        <v>0</v>
      </c>
      <c r="AJ124" s="73">
        <f>'MONITOREO PLAN DE ACCION'!AJ124</f>
        <v>0</v>
      </c>
      <c r="AK124" s="73">
        <f>'MONITOREO PLAN DE ACCION'!AK124</f>
        <v>0</v>
      </c>
      <c r="AL124" s="73">
        <f>'MONITOREO PLAN DE ACCION'!AL124</f>
        <v>0</v>
      </c>
      <c r="AM124" s="73">
        <f>'MONITOREO PLAN DE ACCION'!AM124</f>
        <v>0</v>
      </c>
      <c r="AN124" s="73">
        <f>'MONITOREO PLAN DE ACCION'!AN124</f>
        <v>0</v>
      </c>
      <c r="AO124" s="73">
        <f>'MONITOREO PLAN DE ACCION'!AO124</f>
        <v>0</v>
      </c>
      <c r="AP124" s="73">
        <f>'MONITOREO PLAN DE ACCION'!AP124</f>
        <v>0</v>
      </c>
      <c r="AQ124" s="73">
        <f>'MONITOREO PLAN DE ACCION'!AQ124</f>
        <v>0</v>
      </c>
      <c r="AR124" s="73">
        <f>'MONITOREO PLAN DE ACCION'!AR124</f>
        <v>0</v>
      </c>
      <c r="AS124" s="73">
        <f>'MONITOREO PLAN DE ACCION'!AS124</f>
        <v>0</v>
      </c>
      <c r="AT124" s="73">
        <f>'MONITOREO PLAN DE ACCION'!AT124</f>
        <v>0</v>
      </c>
      <c r="AU124" s="73">
        <f>'MONITOREO PLAN DE ACCION'!AU124</f>
        <v>0</v>
      </c>
      <c r="AV124" s="73">
        <f>'MONITOREO PLAN DE ACCION'!AV124</f>
        <v>0</v>
      </c>
      <c r="AW124" s="73">
        <f>'MONITOREO PLAN DE ACCION'!AW124</f>
        <v>0</v>
      </c>
      <c r="AX124" s="73">
        <f>'MONITOREO PLAN DE ACCION'!AX124</f>
        <v>0</v>
      </c>
      <c r="AY124" s="73">
        <f>'MONITOREO PLAN DE ACCION'!AY124</f>
        <v>0</v>
      </c>
      <c r="AZ124" s="73">
        <f>'MONITOREO PLAN DE ACCION'!AZ124</f>
        <v>0</v>
      </c>
      <c r="BA124" s="73">
        <f>'MONITOREO PLAN DE ACCION'!BA124</f>
        <v>0</v>
      </c>
      <c r="BB124" s="73">
        <f>'MONITOREO PLAN DE ACCION'!BB124</f>
        <v>0</v>
      </c>
      <c r="BC124" s="73">
        <f>'MONITOREO PLAN DE ACCION'!BC124</f>
        <v>0</v>
      </c>
      <c r="BD124" s="73">
        <f>'MONITOREO PLAN DE ACCION'!BD124</f>
        <v>0</v>
      </c>
      <c r="BE124" s="80">
        <f t="shared" si="5"/>
        <v>0</v>
      </c>
      <c r="BF124" s="80">
        <f t="shared" si="6"/>
        <v>0</v>
      </c>
      <c r="BG124" s="80" t="str">
        <f t="shared" si="7"/>
        <v>SIN AVANCE</v>
      </c>
      <c r="BH124" s="81">
        <f t="shared" si="8"/>
        <v>281</v>
      </c>
      <c r="BI124" s="81" t="str">
        <f t="shared" si="9"/>
        <v>CON TIEMPO</v>
      </c>
      <c r="BJ124" s="89"/>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row>
    <row r="125" spans="1:136" customFormat="1" ht="54.75" customHeight="1" thickBot="1" x14ac:dyDescent="0.35">
      <c r="A125" s="45">
        <v>113</v>
      </c>
      <c r="B125" s="45" t="s">
        <v>103</v>
      </c>
      <c r="C125" s="54" t="s">
        <v>104</v>
      </c>
      <c r="D125" s="54" t="s">
        <v>105</v>
      </c>
      <c r="E125" s="54" t="s">
        <v>106</v>
      </c>
      <c r="F125" s="54" t="s">
        <v>107</v>
      </c>
      <c r="G125" s="35" t="s">
        <v>577</v>
      </c>
      <c r="H125" s="55" t="s">
        <v>578</v>
      </c>
      <c r="I125" s="35" t="s">
        <v>579</v>
      </c>
      <c r="J125" s="35" t="s">
        <v>580</v>
      </c>
      <c r="K125" s="35"/>
      <c r="L125" s="35" t="s">
        <v>80</v>
      </c>
      <c r="M125" s="35" t="s">
        <v>80</v>
      </c>
      <c r="N125" s="35" t="s">
        <v>80</v>
      </c>
      <c r="O125" s="44">
        <v>45658</v>
      </c>
      <c r="P125" s="44">
        <v>45716</v>
      </c>
      <c r="Q125" s="44" t="s">
        <v>581</v>
      </c>
      <c r="R125" s="44" t="s">
        <v>582</v>
      </c>
      <c r="S125" s="44" t="s">
        <v>243</v>
      </c>
      <c r="T125" s="44" t="s">
        <v>244</v>
      </c>
      <c r="U125" s="35" t="s">
        <v>583</v>
      </c>
      <c r="V125" s="35" t="s">
        <v>86</v>
      </c>
      <c r="W125" s="35" t="s">
        <v>86</v>
      </c>
      <c r="X125" s="35" t="s">
        <v>86</v>
      </c>
      <c r="Y125" s="35" t="s">
        <v>86</v>
      </c>
      <c r="Z125" s="35" t="s">
        <v>86</v>
      </c>
      <c r="AA125" s="72">
        <v>0.14000000000000001</v>
      </c>
      <c r="AB125" s="72"/>
      <c r="AC125" s="72">
        <v>1</v>
      </c>
      <c r="AD125" s="72">
        <v>0</v>
      </c>
      <c r="AE125" s="72">
        <v>0</v>
      </c>
      <c r="AF125" s="47">
        <v>0</v>
      </c>
      <c r="AG125" s="73">
        <f>'MONITOREO PLAN DE ACCION'!AG125</f>
        <v>0</v>
      </c>
      <c r="AH125" s="73">
        <f>'MONITOREO PLAN DE ACCION'!AH125</f>
        <v>0</v>
      </c>
      <c r="AI125" s="73">
        <f>'MONITOREO PLAN DE ACCION'!AI125</f>
        <v>0</v>
      </c>
      <c r="AJ125" s="73">
        <f>'MONITOREO PLAN DE ACCION'!AJ125</f>
        <v>0</v>
      </c>
      <c r="AK125" s="73">
        <f>'MONITOREO PLAN DE ACCION'!AK125</f>
        <v>0</v>
      </c>
      <c r="AL125" s="73">
        <f>'MONITOREO PLAN DE ACCION'!AL125</f>
        <v>0</v>
      </c>
      <c r="AM125" s="73">
        <f>'MONITOREO PLAN DE ACCION'!AM125</f>
        <v>0</v>
      </c>
      <c r="AN125" s="73">
        <f>'MONITOREO PLAN DE ACCION'!AN125</f>
        <v>0</v>
      </c>
      <c r="AO125" s="73">
        <f>'MONITOREO PLAN DE ACCION'!AO125</f>
        <v>0</v>
      </c>
      <c r="AP125" s="73">
        <f>'MONITOREO PLAN DE ACCION'!AP125</f>
        <v>0</v>
      </c>
      <c r="AQ125" s="73">
        <f>'MONITOREO PLAN DE ACCION'!AQ125</f>
        <v>0</v>
      </c>
      <c r="AR125" s="73">
        <f>'MONITOREO PLAN DE ACCION'!AR125</f>
        <v>0</v>
      </c>
      <c r="AS125" s="73">
        <f>'MONITOREO PLAN DE ACCION'!AS125</f>
        <v>0</v>
      </c>
      <c r="AT125" s="73">
        <f>'MONITOREO PLAN DE ACCION'!AT125</f>
        <v>0</v>
      </c>
      <c r="AU125" s="73">
        <f>'MONITOREO PLAN DE ACCION'!AU125</f>
        <v>0</v>
      </c>
      <c r="AV125" s="73">
        <f>'MONITOREO PLAN DE ACCION'!AV125</f>
        <v>0</v>
      </c>
      <c r="AW125" s="73">
        <f>'MONITOREO PLAN DE ACCION'!AW125</f>
        <v>0</v>
      </c>
      <c r="AX125" s="73">
        <f>'MONITOREO PLAN DE ACCION'!AX125</f>
        <v>0</v>
      </c>
      <c r="AY125" s="73">
        <f>'MONITOREO PLAN DE ACCION'!AY125</f>
        <v>0</v>
      </c>
      <c r="AZ125" s="73">
        <f>'MONITOREO PLAN DE ACCION'!AZ125</f>
        <v>0</v>
      </c>
      <c r="BA125" s="73">
        <f>'MONITOREO PLAN DE ACCION'!BA125</f>
        <v>0</v>
      </c>
      <c r="BB125" s="73">
        <f>'MONITOREO PLAN DE ACCION'!BB125</f>
        <v>0</v>
      </c>
      <c r="BC125" s="73">
        <f>'MONITOREO PLAN DE ACCION'!BC125</f>
        <v>0</v>
      </c>
      <c r="BD125" s="73">
        <f>'MONITOREO PLAN DE ACCION'!BD125</f>
        <v>0</v>
      </c>
      <c r="BE125" s="80">
        <f t="shared" si="5"/>
        <v>0</v>
      </c>
      <c r="BF125" s="80">
        <f t="shared" si="6"/>
        <v>0</v>
      </c>
      <c r="BG125" s="80" t="str">
        <f t="shared" si="7"/>
        <v>SIN AVANCE</v>
      </c>
      <c r="BH125" s="81">
        <f t="shared" si="8"/>
        <v>-25</v>
      </c>
      <c r="BI125" s="81" t="str">
        <f t="shared" si="9"/>
        <v>VENCIDO</v>
      </c>
      <c r="BJ125" s="87">
        <f>SUM(BE125:BE131)</f>
        <v>0</v>
      </c>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row>
    <row r="126" spans="1:136" customFormat="1" ht="54.75" customHeight="1" thickBot="1" x14ac:dyDescent="0.35">
      <c r="A126" s="45">
        <v>114</v>
      </c>
      <c r="B126" s="45" t="s">
        <v>103</v>
      </c>
      <c r="C126" s="54" t="s">
        <v>104</v>
      </c>
      <c r="D126" s="54" t="s">
        <v>105</v>
      </c>
      <c r="E126" s="54" t="s">
        <v>106</v>
      </c>
      <c r="F126" s="54" t="s">
        <v>107</v>
      </c>
      <c r="G126" s="35" t="s">
        <v>584</v>
      </c>
      <c r="H126" s="55" t="s">
        <v>585</v>
      </c>
      <c r="I126" s="35" t="s">
        <v>586</v>
      </c>
      <c r="J126" s="35" t="s">
        <v>587</v>
      </c>
      <c r="K126" s="35"/>
      <c r="L126" s="35" t="s">
        <v>80</v>
      </c>
      <c r="M126" s="35" t="s">
        <v>80</v>
      </c>
      <c r="N126" s="35" t="s">
        <v>80</v>
      </c>
      <c r="O126" s="44">
        <v>45658</v>
      </c>
      <c r="P126" s="44">
        <v>46022</v>
      </c>
      <c r="Q126" s="44" t="s">
        <v>581</v>
      </c>
      <c r="R126" s="44" t="s">
        <v>582</v>
      </c>
      <c r="S126" s="44" t="s">
        <v>243</v>
      </c>
      <c r="T126" s="44" t="s">
        <v>244</v>
      </c>
      <c r="U126" s="35" t="s">
        <v>583</v>
      </c>
      <c r="V126" s="35" t="s">
        <v>86</v>
      </c>
      <c r="W126" s="35" t="s">
        <v>86</v>
      </c>
      <c r="X126" s="35" t="s">
        <v>86</v>
      </c>
      <c r="Y126" s="35" t="s">
        <v>86</v>
      </c>
      <c r="Z126" s="35" t="s">
        <v>86</v>
      </c>
      <c r="AA126" s="72">
        <v>0.14000000000000001</v>
      </c>
      <c r="AB126" s="72"/>
      <c r="AC126" s="72">
        <v>0.25</v>
      </c>
      <c r="AD126" s="72">
        <v>0.25</v>
      </c>
      <c r="AE126" s="72">
        <v>0.25</v>
      </c>
      <c r="AF126" s="47">
        <v>0.25</v>
      </c>
      <c r="AG126" s="73">
        <f>'MONITOREO PLAN DE ACCION'!AG126</f>
        <v>0</v>
      </c>
      <c r="AH126" s="73">
        <f>'MONITOREO PLAN DE ACCION'!AH126</f>
        <v>0</v>
      </c>
      <c r="AI126" s="73">
        <f>'MONITOREO PLAN DE ACCION'!AI126</f>
        <v>0</v>
      </c>
      <c r="AJ126" s="73">
        <f>'MONITOREO PLAN DE ACCION'!AJ126</f>
        <v>0</v>
      </c>
      <c r="AK126" s="73">
        <f>'MONITOREO PLAN DE ACCION'!AK126</f>
        <v>0</v>
      </c>
      <c r="AL126" s="73">
        <f>'MONITOREO PLAN DE ACCION'!AL126</f>
        <v>0</v>
      </c>
      <c r="AM126" s="73">
        <f>'MONITOREO PLAN DE ACCION'!AM126</f>
        <v>0</v>
      </c>
      <c r="AN126" s="73">
        <f>'MONITOREO PLAN DE ACCION'!AN126</f>
        <v>0</v>
      </c>
      <c r="AO126" s="73">
        <f>'MONITOREO PLAN DE ACCION'!AO126</f>
        <v>0</v>
      </c>
      <c r="AP126" s="73">
        <f>'MONITOREO PLAN DE ACCION'!AP126</f>
        <v>0</v>
      </c>
      <c r="AQ126" s="73">
        <f>'MONITOREO PLAN DE ACCION'!AQ126</f>
        <v>0</v>
      </c>
      <c r="AR126" s="73">
        <f>'MONITOREO PLAN DE ACCION'!AR126</f>
        <v>0</v>
      </c>
      <c r="AS126" s="73">
        <f>'MONITOREO PLAN DE ACCION'!AS126</f>
        <v>0</v>
      </c>
      <c r="AT126" s="73">
        <f>'MONITOREO PLAN DE ACCION'!AT126</f>
        <v>0</v>
      </c>
      <c r="AU126" s="73">
        <f>'MONITOREO PLAN DE ACCION'!AU126</f>
        <v>0</v>
      </c>
      <c r="AV126" s="73">
        <f>'MONITOREO PLAN DE ACCION'!AV126</f>
        <v>0</v>
      </c>
      <c r="AW126" s="73">
        <f>'MONITOREO PLAN DE ACCION'!AW126</f>
        <v>0</v>
      </c>
      <c r="AX126" s="73">
        <f>'MONITOREO PLAN DE ACCION'!AX126</f>
        <v>0</v>
      </c>
      <c r="AY126" s="73">
        <f>'MONITOREO PLAN DE ACCION'!AY126</f>
        <v>0</v>
      </c>
      <c r="AZ126" s="73">
        <f>'MONITOREO PLAN DE ACCION'!AZ126</f>
        <v>0</v>
      </c>
      <c r="BA126" s="73">
        <f>'MONITOREO PLAN DE ACCION'!BA126</f>
        <v>0</v>
      </c>
      <c r="BB126" s="73">
        <f>'MONITOREO PLAN DE ACCION'!BB126</f>
        <v>0</v>
      </c>
      <c r="BC126" s="73">
        <f>'MONITOREO PLAN DE ACCION'!BC126</f>
        <v>0</v>
      </c>
      <c r="BD126" s="73">
        <f>'MONITOREO PLAN DE ACCION'!BD126</f>
        <v>0</v>
      </c>
      <c r="BE126" s="80">
        <f t="shared" si="5"/>
        <v>0</v>
      </c>
      <c r="BF126" s="80">
        <f t="shared" si="6"/>
        <v>0</v>
      </c>
      <c r="BG126" s="80" t="str">
        <f t="shared" si="7"/>
        <v>SIN AVANCE</v>
      </c>
      <c r="BH126" s="81">
        <f t="shared" si="8"/>
        <v>281</v>
      </c>
      <c r="BI126" s="81" t="str">
        <f t="shared" si="9"/>
        <v>CON TIEMPO</v>
      </c>
      <c r="BJ126" s="88"/>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row>
    <row r="127" spans="1:136" customFormat="1" ht="54.75" customHeight="1" thickBot="1" x14ac:dyDescent="0.35">
      <c r="A127" s="45">
        <v>115</v>
      </c>
      <c r="B127" s="45" t="s">
        <v>103</v>
      </c>
      <c r="C127" s="54" t="s">
        <v>104</v>
      </c>
      <c r="D127" s="54" t="s">
        <v>105</v>
      </c>
      <c r="E127" s="54" t="s">
        <v>106</v>
      </c>
      <c r="F127" s="54" t="s">
        <v>107</v>
      </c>
      <c r="G127" s="35" t="s">
        <v>588</v>
      </c>
      <c r="H127" s="55" t="s">
        <v>589</v>
      </c>
      <c r="I127" s="35" t="s">
        <v>590</v>
      </c>
      <c r="J127" s="35" t="s">
        <v>591</v>
      </c>
      <c r="K127" s="35"/>
      <c r="L127" s="35" t="s">
        <v>80</v>
      </c>
      <c r="M127" s="35" t="s">
        <v>80</v>
      </c>
      <c r="N127" s="35" t="s">
        <v>80</v>
      </c>
      <c r="O127" s="44">
        <v>45658</v>
      </c>
      <c r="P127" s="44">
        <v>46022</v>
      </c>
      <c r="Q127" s="44" t="s">
        <v>581</v>
      </c>
      <c r="R127" s="44" t="s">
        <v>582</v>
      </c>
      <c r="S127" s="44" t="s">
        <v>243</v>
      </c>
      <c r="T127" s="44" t="s">
        <v>244</v>
      </c>
      <c r="U127" s="35" t="s">
        <v>583</v>
      </c>
      <c r="V127" s="35" t="s">
        <v>86</v>
      </c>
      <c r="W127" s="35" t="s">
        <v>86</v>
      </c>
      <c r="X127" s="35" t="s">
        <v>86</v>
      </c>
      <c r="Y127" s="35" t="s">
        <v>86</v>
      </c>
      <c r="Z127" s="35" t="s">
        <v>86</v>
      </c>
      <c r="AA127" s="72">
        <v>0.14000000000000001</v>
      </c>
      <c r="AB127" s="72"/>
      <c r="AC127" s="72">
        <v>0.25</v>
      </c>
      <c r="AD127" s="72">
        <v>0.25</v>
      </c>
      <c r="AE127" s="72">
        <v>0.25</v>
      </c>
      <c r="AF127" s="47">
        <v>0.25</v>
      </c>
      <c r="AG127" s="73">
        <f>'MONITOREO PLAN DE ACCION'!AG127</f>
        <v>0</v>
      </c>
      <c r="AH127" s="73">
        <f>'MONITOREO PLAN DE ACCION'!AH127</f>
        <v>0</v>
      </c>
      <c r="AI127" s="73">
        <f>'MONITOREO PLAN DE ACCION'!AI127</f>
        <v>0</v>
      </c>
      <c r="AJ127" s="73">
        <f>'MONITOREO PLAN DE ACCION'!AJ127</f>
        <v>0</v>
      </c>
      <c r="AK127" s="73">
        <f>'MONITOREO PLAN DE ACCION'!AK127</f>
        <v>0</v>
      </c>
      <c r="AL127" s="73">
        <f>'MONITOREO PLAN DE ACCION'!AL127</f>
        <v>0</v>
      </c>
      <c r="AM127" s="73">
        <f>'MONITOREO PLAN DE ACCION'!AM127</f>
        <v>0</v>
      </c>
      <c r="AN127" s="73">
        <f>'MONITOREO PLAN DE ACCION'!AN127</f>
        <v>0</v>
      </c>
      <c r="AO127" s="73">
        <f>'MONITOREO PLAN DE ACCION'!AO127</f>
        <v>0</v>
      </c>
      <c r="AP127" s="73">
        <f>'MONITOREO PLAN DE ACCION'!AP127</f>
        <v>0</v>
      </c>
      <c r="AQ127" s="73">
        <f>'MONITOREO PLAN DE ACCION'!AQ127</f>
        <v>0</v>
      </c>
      <c r="AR127" s="73">
        <f>'MONITOREO PLAN DE ACCION'!AR127</f>
        <v>0</v>
      </c>
      <c r="AS127" s="73">
        <f>'MONITOREO PLAN DE ACCION'!AS127</f>
        <v>0</v>
      </c>
      <c r="AT127" s="73">
        <f>'MONITOREO PLAN DE ACCION'!AT127</f>
        <v>0</v>
      </c>
      <c r="AU127" s="73">
        <f>'MONITOREO PLAN DE ACCION'!AU127</f>
        <v>0</v>
      </c>
      <c r="AV127" s="73">
        <f>'MONITOREO PLAN DE ACCION'!AV127</f>
        <v>0</v>
      </c>
      <c r="AW127" s="73">
        <f>'MONITOREO PLAN DE ACCION'!AW127</f>
        <v>0</v>
      </c>
      <c r="AX127" s="73">
        <f>'MONITOREO PLAN DE ACCION'!AX127</f>
        <v>0</v>
      </c>
      <c r="AY127" s="73">
        <f>'MONITOREO PLAN DE ACCION'!AY127</f>
        <v>0</v>
      </c>
      <c r="AZ127" s="73">
        <f>'MONITOREO PLAN DE ACCION'!AZ127</f>
        <v>0</v>
      </c>
      <c r="BA127" s="73">
        <f>'MONITOREO PLAN DE ACCION'!BA127</f>
        <v>0</v>
      </c>
      <c r="BB127" s="73">
        <f>'MONITOREO PLAN DE ACCION'!BB127</f>
        <v>0</v>
      </c>
      <c r="BC127" s="73">
        <f>'MONITOREO PLAN DE ACCION'!BC127</f>
        <v>0</v>
      </c>
      <c r="BD127" s="73">
        <f>'MONITOREO PLAN DE ACCION'!BD127</f>
        <v>0</v>
      </c>
      <c r="BE127" s="80">
        <f t="shared" si="5"/>
        <v>0</v>
      </c>
      <c r="BF127" s="80">
        <f t="shared" si="6"/>
        <v>0</v>
      </c>
      <c r="BG127" s="80" t="str">
        <f t="shared" si="7"/>
        <v>SIN AVANCE</v>
      </c>
      <c r="BH127" s="81">
        <f t="shared" si="8"/>
        <v>281</v>
      </c>
      <c r="BI127" s="81" t="str">
        <f t="shared" si="9"/>
        <v>CON TIEMPO</v>
      </c>
      <c r="BJ127" s="88"/>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row>
    <row r="128" spans="1:136" customFormat="1" ht="54.75" customHeight="1" thickBot="1" x14ac:dyDescent="0.35">
      <c r="A128" s="45">
        <v>116</v>
      </c>
      <c r="B128" s="45" t="s">
        <v>103</v>
      </c>
      <c r="C128" s="54" t="s">
        <v>104</v>
      </c>
      <c r="D128" s="54" t="s">
        <v>105</v>
      </c>
      <c r="E128" s="54" t="s">
        <v>106</v>
      </c>
      <c r="F128" s="54" t="s">
        <v>107</v>
      </c>
      <c r="G128" s="35" t="s">
        <v>592</v>
      </c>
      <c r="H128" s="55" t="s">
        <v>593</v>
      </c>
      <c r="I128" s="35" t="s">
        <v>594</v>
      </c>
      <c r="J128" s="35" t="s">
        <v>595</v>
      </c>
      <c r="K128" s="35"/>
      <c r="L128" s="35" t="s">
        <v>80</v>
      </c>
      <c r="M128" s="35" t="s">
        <v>80</v>
      </c>
      <c r="N128" s="35" t="s">
        <v>80</v>
      </c>
      <c r="O128" s="44">
        <v>45658</v>
      </c>
      <c r="P128" s="44">
        <v>45746</v>
      </c>
      <c r="Q128" s="44" t="s">
        <v>581</v>
      </c>
      <c r="R128" s="44" t="s">
        <v>582</v>
      </c>
      <c r="S128" s="44" t="s">
        <v>243</v>
      </c>
      <c r="T128" s="44" t="s">
        <v>244</v>
      </c>
      <c r="U128" s="35" t="s">
        <v>583</v>
      </c>
      <c r="V128" s="35" t="s">
        <v>86</v>
      </c>
      <c r="W128" s="35" t="s">
        <v>86</v>
      </c>
      <c r="X128" s="35" t="s">
        <v>86</v>
      </c>
      <c r="Y128" s="35" t="s">
        <v>86</v>
      </c>
      <c r="Z128" s="35" t="s">
        <v>86</v>
      </c>
      <c r="AA128" s="72">
        <v>0.14000000000000001</v>
      </c>
      <c r="AB128" s="72"/>
      <c r="AC128" s="72">
        <v>1</v>
      </c>
      <c r="AD128" s="72">
        <v>0</v>
      </c>
      <c r="AE128" s="72">
        <v>0</v>
      </c>
      <c r="AF128" s="47">
        <v>0</v>
      </c>
      <c r="AG128" s="73">
        <f>'MONITOREO PLAN DE ACCION'!AG128</f>
        <v>0</v>
      </c>
      <c r="AH128" s="73">
        <f>'MONITOREO PLAN DE ACCION'!AH128</f>
        <v>0</v>
      </c>
      <c r="AI128" s="73">
        <f>'MONITOREO PLAN DE ACCION'!AI128</f>
        <v>0</v>
      </c>
      <c r="AJ128" s="73">
        <f>'MONITOREO PLAN DE ACCION'!AJ128</f>
        <v>0</v>
      </c>
      <c r="AK128" s="73">
        <f>'MONITOREO PLAN DE ACCION'!AK128</f>
        <v>0</v>
      </c>
      <c r="AL128" s="73">
        <f>'MONITOREO PLAN DE ACCION'!AL128</f>
        <v>0</v>
      </c>
      <c r="AM128" s="73">
        <f>'MONITOREO PLAN DE ACCION'!AM128</f>
        <v>0</v>
      </c>
      <c r="AN128" s="73">
        <f>'MONITOREO PLAN DE ACCION'!AN128</f>
        <v>0</v>
      </c>
      <c r="AO128" s="73">
        <f>'MONITOREO PLAN DE ACCION'!AO128</f>
        <v>0</v>
      </c>
      <c r="AP128" s="73">
        <f>'MONITOREO PLAN DE ACCION'!AP128</f>
        <v>0</v>
      </c>
      <c r="AQ128" s="73">
        <f>'MONITOREO PLAN DE ACCION'!AQ128</f>
        <v>0</v>
      </c>
      <c r="AR128" s="73">
        <f>'MONITOREO PLAN DE ACCION'!AR128</f>
        <v>0</v>
      </c>
      <c r="AS128" s="73">
        <f>'MONITOREO PLAN DE ACCION'!AS128</f>
        <v>0</v>
      </c>
      <c r="AT128" s="73">
        <f>'MONITOREO PLAN DE ACCION'!AT128</f>
        <v>0</v>
      </c>
      <c r="AU128" s="73">
        <f>'MONITOREO PLAN DE ACCION'!AU128</f>
        <v>0</v>
      </c>
      <c r="AV128" s="73">
        <f>'MONITOREO PLAN DE ACCION'!AV128</f>
        <v>0</v>
      </c>
      <c r="AW128" s="73">
        <f>'MONITOREO PLAN DE ACCION'!AW128</f>
        <v>0</v>
      </c>
      <c r="AX128" s="73">
        <f>'MONITOREO PLAN DE ACCION'!AX128</f>
        <v>0</v>
      </c>
      <c r="AY128" s="73">
        <f>'MONITOREO PLAN DE ACCION'!AY128</f>
        <v>0</v>
      </c>
      <c r="AZ128" s="73">
        <f>'MONITOREO PLAN DE ACCION'!AZ128</f>
        <v>0</v>
      </c>
      <c r="BA128" s="73">
        <f>'MONITOREO PLAN DE ACCION'!BA128</f>
        <v>0</v>
      </c>
      <c r="BB128" s="73">
        <f>'MONITOREO PLAN DE ACCION'!BB128</f>
        <v>0</v>
      </c>
      <c r="BC128" s="73">
        <f>'MONITOREO PLAN DE ACCION'!BC128</f>
        <v>0</v>
      </c>
      <c r="BD128" s="73">
        <f>'MONITOREO PLAN DE ACCION'!BD128</f>
        <v>0</v>
      </c>
      <c r="BE128" s="80">
        <f t="shared" si="5"/>
        <v>0</v>
      </c>
      <c r="BF128" s="80">
        <f t="shared" si="6"/>
        <v>0</v>
      </c>
      <c r="BG128" s="80" t="str">
        <f t="shared" si="7"/>
        <v>SIN AVANCE</v>
      </c>
      <c r="BH128" s="81">
        <f t="shared" si="8"/>
        <v>5</v>
      </c>
      <c r="BI128" s="81" t="str">
        <f t="shared" si="9"/>
        <v>POR VENCER</v>
      </c>
      <c r="BJ128" s="88"/>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row>
    <row r="129" spans="1:136" customFormat="1" ht="54.75" customHeight="1" thickBot="1" x14ac:dyDescent="0.35">
      <c r="A129" s="45">
        <v>117</v>
      </c>
      <c r="B129" s="45" t="s">
        <v>103</v>
      </c>
      <c r="C129" s="54" t="s">
        <v>104</v>
      </c>
      <c r="D129" s="54" t="s">
        <v>105</v>
      </c>
      <c r="E129" s="54" t="s">
        <v>106</v>
      </c>
      <c r="F129" s="54" t="s">
        <v>107</v>
      </c>
      <c r="G129" s="35" t="s">
        <v>596</v>
      </c>
      <c r="H129" s="55" t="s">
        <v>597</v>
      </c>
      <c r="I129" s="35" t="s">
        <v>598</v>
      </c>
      <c r="J129" s="35" t="s">
        <v>599</v>
      </c>
      <c r="K129" s="35"/>
      <c r="L129" s="35" t="s">
        <v>80</v>
      </c>
      <c r="M129" s="35" t="s">
        <v>80</v>
      </c>
      <c r="N129" s="35" t="s">
        <v>80</v>
      </c>
      <c r="O129" s="44">
        <v>45658</v>
      </c>
      <c r="P129" s="44">
        <v>46022</v>
      </c>
      <c r="Q129" s="44" t="s">
        <v>581</v>
      </c>
      <c r="R129" s="44" t="s">
        <v>582</v>
      </c>
      <c r="S129" s="44" t="s">
        <v>243</v>
      </c>
      <c r="T129" s="44" t="s">
        <v>244</v>
      </c>
      <c r="U129" s="35" t="s">
        <v>583</v>
      </c>
      <c r="V129" s="35" t="s">
        <v>86</v>
      </c>
      <c r="W129" s="35" t="s">
        <v>86</v>
      </c>
      <c r="X129" s="35" t="s">
        <v>86</v>
      </c>
      <c r="Y129" s="35" t="s">
        <v>86</v>
      </c>
      <c r="Z129" s="35" t="s">
        <v>86</v>
      </c>
      <c r="AA129" s="72">
        <v>0.14000000000000001</v>
      </c>
      <c r="AB129" s="72"/>
      <c r="AC129" s="72">
        <v>0.25</v>
      </c>
      <c r="AD129" s="72">
        <v>0.25</v>
      </c>
      <c r="AE129" s="72">
        <v>0.25</v>
      </c>
      <c r="AF129" s="47">
        <v>0.25</v>
      </c>
      <c r="AG129" s="73">
        <f>'MONITOREO PLAN DE ACCION'!AG129</f>
        <v>0</v>
      </c>
      <c r="AH129" s="73">
        <f>'MONITOREO PLAN DE ACCION'!AH129</f>
        <v>0</v>
      </c>
      <c r="AI129" s="73">
        <f>'MONITOREO PLAN DE ACCION'!AI129</f>
        <v>0</v>
      </c>
      <c r="AJ129" s="73">
        <f>'MONITOREO PLAN DE ACCION'!AJ129</f>
        <v>0</v>
      </c>
      <c r="AK129" s="73">
        <f>'MONITOREO PLAN DE ACCION'!AK129</f>
        <v>0</v>
      </c>
      <c r="AL129" s="73">
        <f>'MONITOREO PLAN DE ACCION'!AL129</f>
        <v>0</v>
      </c>
      <c r="AM129" s="73">
        <f>'MONITOREO PLAN DE ACCION'!AM129</f>
        <v>0</v>
      </c>
      <c r="AN129" s="73">
        <f>'MONITOREO PLAN DE ACCION'!AN129</f>
        <v>0</v>
      </c>
      <c r="AO129" s="73">
        <f>'MONITOREO PLAN DE ACCION'!AO129</f>
        <v>0</v>
      </c>
      <c r="AP129" s="73">
        <f>'MONITOREO PLAN DE ACCION'!AP129</f>
        <v>0</v>
      </c>
      <c r="AQ129" s="73">
        <f>'MONITOREO PLAN DE ACCION'!AQ129</f>
        <v>0</v>
      </c>
      <c r="AR129" s="73">
        <f>'MONITOREO PLAN DE ACCION'!AR129</f>
        <v>0</v>
      </c>
      <c r="AS129" s="73">
        <f>'MONITOREO PLAN DE ACCION'!AS129</f>
        <v>0</v>
      </c>
      <c r="AT129" s="73">
        <f>'MONITOREO PLAN DE ACCION'!AT129</f>
        <v>0</v>
      </c>
      <c r="AU129" s="73">
        <f>'MONITOREO PLAN DE ACCION'!AU129</f>
        <v>0</v>
      </c>
      <c r="AV129" s="73">
        <f>'MONITOREO PLAN DE ACCION'!AV129</f>
        <v>0</v>
      </c>
      <c r="AW129" s="73">
        <f>'MONITOREO PLAN DE ACCION'!AW129</f>
        <v>0</v>
      </c>
      <c r="AX129" s="73">
        <f>'MONITOREO PLAN DE ACCION'!AX129</f>
        <v>0</v>
      </c>
      <c r="AY129" s="73">
        <f>'MONITOREO PLAN DE ACCION'!AY129</f>
        <v>0</v>
      </c>
      <c r="AZ129" s="73">
        <f>'MONITOREO PLAN DE ACCION'!AZ129</f>
        <v>0</v>
      </c>
      <c r="BA129" s="73">
        <f>'MONITOREO PLAN DE ACCION'!BA129</f>
        <v>0</v>
      </c>
      <c r="BB129" s="73">
        <f>'MONITOREO PLAN DE ACCION'!BB129</f>
        <v>0</v>
      </c>
      <c r="BC129" s="73">
        <f>'MONITOREO PLAN DE ACCION'!BC129</f>
        <v>0</v>
      </c>
      <c r="BD129" s="73">
        <f>'MONITOREO PLAN DE ACCION'!BD129</f>
        <v>0</v>
      </c>
      <c r="BE129" s="80">
        <f t="shared" si="5"/>
        <v>0</v>
      </c>
      <c r="BF129" s="80">
        <f t="shared" si="6"/>
        <v>0</v>
      </c>
      <c r="BG129" s="80" t="str">
        <f t="shared" si="7"/>
        <v>SIN AVANCE</v>
      </c>
      <c r="BH129" s="81">
        <f t="shared" si="8"/>
        <v>281</v>
      </c>
      <c r="BI129" s="81" t="str">
        <f t="shared" si="9"/>
        <v>CON TIEMPO</v>
      </c>
      <c r="BJ129" s="88"/>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row>
    <row r="130" spans="1:136" customFormat="1" ht="54.75" customHeight="1" thickBot="1" x14ac:dyDescent="0.35">
      <c r="A130" s="45">
        <v>118</v>
      </c>
      <c r="B130" s="45" t="s">
        <v>103</v>
      </c>
      <c r="C130" s="54" t="s">
        <v>104</v>
      </c>
      <c r="D130" s="54" t="s">
        <v>105</v>
      </c>
      <c r="E130" s="54" t="s">
        <v>106</v>
      </c>
      <c r="F130" s="54" t="s">
        <v>107</v>
      </c>
      <c r="G130" s="35" t="s">
        <v>600</v>
      </c>
      <c r="H130" s="55" t="s">
        <v>601</v>
      </c>
      <c r="I130" s="35" t="s">
        <v>602</v>
      </c>
      <c r="J130" s="35" t="s">
        <v>603</v>
      </c>
      <c r="K130" s="35"/>
      <c r="L130" s="35" t="s">
        <v>80</v>
      </c>
      <c r="M130" s="35" t="s">
        <v>112</v>
      </c>
      <c r="N130" s="35" t="s">
        <v>80</v>
      </c>
      <c r="O130" s="44">
        <v>45658</v>
      </c>
      <c r="P130" s="44">
        <v>46022</v>
      </c>
      <c r="Q130" s="44" t="s">
        <v>581</v>
      </c>
      <c r="R130" s="44" t="s">
        <v>582</v>
      </c>
      <c r="S130" s="44" t="s">
        <v>243</v>
      </c>
      <c r="T130" s="44" t="s">
        <v>244</v>
      </c>
      <c r="U130" s="35" t="s">
        <v>583</v>
      </c>
      <c r="V130" s="35" t="s">
        <v>86</v>
      </c>
      <c r="W130" s="35" t="s">
        <v>86</v>
      </c>
      <c r="X130" s="35" t="s">
        <v>86</v>
      </c>
      <c r="Y130" s="35" t="s">
        <v>86</v>
      </c>
      <c r="Z130" s="35" t="s">
        <v>86</v>
      </c>
      <c r="AA130" s="72">
        <v>0.15</v>
      </c>
      <c r="AB130" s="72"/>
      <c r="AC130" s="72">
        <v>0.25</v>
      </c>
      <c r="AD130" s="72">
        <v>0.25</v>
      </c>
      <c r="AE130" s="72">
        <v>0.25</v>
      </c>
      <c r="AF130" s="47">
        <v>0.25</v>
      </c>
      <c r="AG130" s="73">
        <f>'MONITOREO PLAN DE ACCION'!AG130</f>
        <v>0</v>
      </c>
      <c r="AH130" s="73">
        <f>'MONITOREO PLAN DE ACCION'!AH130</f>
        <v>0</v>
      </c>
      <c r="AI130" s="73">
        <f>'MONITOREO PLAN DE ACCION'!AI130</f>
        <v>0</v>
      </c>
      <c r="AJ130" s="73">
        <f>'MONITOREO PLAN DE ACCION'!AJ130</f>
        <v>0</v>
      </c>
      <c r="AK130" s="73">
        <f>'MONITOREO PLAN DE ACCION'!AK130</f>
        <v>0</v>
      </c>
      <c r="AL130" s="73">
        <f>'MONITOREO PLAN DE ACCION'!AL130</f>
        <v>0</v>
      </c>
      <c r="AM130" s="73">
        <f>'MONITOREO PLAN DE ACCION'!AM130</f>
        <v>0</v>
      </c>
      <c r="AN130" s="73">
        <f>'MONITOREO PLAN DE ACCION'!AN130</f>
        <v>0</v>
      </c>
      <c r="AO130" s="73">
        <f>'MONITOREO PLAN DE ACCION'!AO130</f>
        <v>0</v>
      </c>
      <c r="AP130" s="73">
        <f>'MONITOREO PLAN DE ACCION'!AP130</f>
        <v>0</v>
      </c>
      <c r="AQ130" s="73">
        <f>'MONITOREO PLAN DE ACCION'!AQ130</f>
        <v>0</v>
      </c>
      <c r="AR130" s="73">
        <f>'MONITOREO PLAN DE ACCION'!AR130</f>
        <v>0</v>
      </c>
      <c r="AS130" s="73">
        <f>'MONITOREO PLAN DE ACCION'!AS130</f>
        <v>0</v>
      </c>
      <c r="AT130" s="73">
        <f>'MONITOREO PLAN DE ACCION'!AT130</f>
        <v>0</v>
      </c>
      <c r="AU130" s="73">
        <f>'MONITOREO PLAN DE ACCION'!AU130</f>
        <v>0</v>
      </c>
      <c r="AV130" s="73">
        <f>'MONITOREO PLAN DE ACCION'!AV130</f>
        <v>0</v>
      </c>
      <c r="AW130" s="73">
        <f>'MONITOREO PLAN DE ACCION'!AW130</f>
        <v>0</v>
      </c>
      <c r="AX130" s="73">
        <f>'MONITOREO PLAN DE ACCION'!AX130</f>
        <v>0</v>
      </c>
      <c r="AY130" s="73">
        <f>'MONITOREO PLAN DE ACCION'!AY130</f>
        <v>0</v>
      </c>
      <c r="AZ130" s="73">
        <f>'MONITOREO PLAN DE ACCION'!AZ130</f>
        <v>0</v>
      </c>
      <c r="BA130" s="73">
        <f>'MONITOREO PLAN DE ACCION'!BA130</f>
        <v>0</v>
      </c>
      <c r="BB130" s="73">
        <f>'MONITOREO PLAN DE ACCION'!BB130</f>
        <v>0</v>
      </c>
      <c r="BC130" s="73">
        <f>'MONITOREO PLAN DE ACCION'!BC130</f>
        <v>0</v>
      </c>
      <c r="BD130" s="73">
        <f>'MONITOREO PLAN DE ACCION'!BD130</f>
        <v>0</v>
      </c>
      <c r="BE130" s="80">
        <f t="shared" si="5"/>
        <v>0</v>
      </c>
      <c r="BF130" s="80">
        <f t="shared" si="6"/>
        <v>0</v>
      </c>
      <c r="BG130" s="80" t="str">
        <f t="shared" si="7"/>
        <v>SIN AVANCE</v>
      </c>
      <c r="BH130" s="81">
        <f t="shared" si="8"/>
        <v>281</v>
      </c>
      <c r="BI130" s="81" t="str">
        <f t="shared" si="9"/>
        <v>CON TIEMPO</v>
      </c>
      <c r="BJ130" s="88"/>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row>
    <row r="131" spans="1:136" customFormat="1" ht="54.75" customHeight="1" thickBot="1" x14ac:dyDescent="0.35">
      <c r="A131" s="45">
        <v>119</v>
      </c>
      <c r="B131" s="45"/>
      <c r="C131" s="54" t="s">
        <v>104</v>
      </c>
      <c r="D131" s="54" t="s">
        <v>105</v>
      </c>
      <c r="E131" s="54" t="s">
        <v>106</v>
      </c>
      <c r="F131" s="54" t="s">
        <v>107</v>
      </c>
      <c r="G131" s="35" t="s">
        <v>604</v>
      </c>
      <c r="H131" s="55" t="s">
        <v>411</v>
      </c>
      <c r="I131" s="35" t="s">
        <v>605</v>
      </c>
      <c r="J131" s="35" t="s">
        <v>413</v>
      </c>
      <c r="K131" s="35"/>
      <c r="L131" s="35" t="s">
        <v>80</v>
      </c>
      <c r="M131" s="35" t="s">
        <v>80</v>
      </c>
      <c r="N131" s="35" t="s">
        <v>80</v>
      </c>
      <c r="O131" s="44">
        <v>45659</v>
      </c>
      <c r="P131" s="44">
        <v>45835</v>
      </c>
      <c r="Q131" s="44" t="s">
        <v>581</v>
      </c>
      <c r="R131" s="44" t="s">
        <v>582</v>
      </c>
      <c r="S131" s="44" t="s">
        <v>243</v>
      </c>
      <c r="T131" s="44" t="s">
        <v>244</v>
      </c>
      <c r="U131" s="35" t="s">
        <v>583</v>
      </c>
      <c r="V131" s="35" t="s">
        <v>86</v>
      </c>
      <c r="W131" s="35" t="s">
        <v>86</v>
      </c>
      <c r="X131" s="35" t="s">
        <v>86</v>
      </c>
      <c r="Y131" s="35" t="s">
        <v>86</v>
      </c>
      <c r="Z131" s="35" t="s">
        <v>86</v>
      </c>
      <c r="AA131" s="72">
        <v>0.15</v>
      </c>
      <c r="AB131" s="72"/>
      <c r="AC131" s="72">
        <v>0.5</v>
      </c>
      <c r="AD131" s="72">
        <v>0.5</v>
      </c>
      <c r="AE131" s="72">
        <v>0</v>
      </c>
      <c r="AF131" s="47">
        <v>0</v>
      </c>
      <c r="AG131" s="73">
        <f>'MONITOREO PLAN DE ACCION'!AG131</f>
        <v>0</v>
      </c>
      <c r="AH131" s="73">
        <f>'MONITOREO PLAN DE ACCION'!AH131</f>
        <v>0</v>
      </c>
      <c r="AI131" s="73">
        <f>'MONITOREO PLAN DE ACCION'!AI131</f>
        <v>0</v>
      </c>
      <c r="AJ131" s="73">
        <f>'MONITOREO PLAN DE ACCION'!AJ131</f>
        <v>0</v>
      </c>
      <c r="AK131" s="73">
        <f>'MONITOREO PLAN DE ACCION'!AK131</f>
        <v>0</v>
      </c>
      <c r="AL131" s="73">
        <f>'MONITOREO PLAN DE ACCION'!AL131</f>
        <v>0</v>
      </c>
      <c r="AM131" s="73">
        <f>'MONITOREO PLAN DE ACCION'!AM131</f>
        <v>0</v>
      </c>
      <c r="AN131" s="73">
        <f>'MONITOREO PLAN DE ACCION'!AN131</f>
        <v>0</v>
      </c>
      <c r="AO131" s="73">
        <f>'MONITOREO PLAN DE ACCION'!AO131</f>
        <v>0</v>
      </c>
      <c r="AP131" s="73">
        <f>'MONITOREO PLAN DE ACCION'!AP131</f>
        <v>0</v>
      </c>
      <c r="AQ131" s="73">
        <f>'MONITOREO PLAN DE ACCION'!AQ131</f>
        <v>0</v>
      </c>
      <c r="AR131" s="73">
        <f>'MONITOREO PLAN DE ACCION'!AR131</f>
        <v>0</v>
      </c>
      <c r="AS131" s="73">
        <f>'MONITOREO PLAN DE ACCION'!AS131</f>
        <v>0</v>
      </c>
      <c r="AT131" s="73">
        <f>'MONITOREO PLAN DE ACCION'!AT131</f>
        <v>0</v>
      </c>
      <c r="AU131" s="73">
        <f>'MONITOREO PLAN DE ACCION'!AU131</f>
        <v>0</v>
      </c>
      <c r="AV131" s="73">
        <f>'MONITOREO PLAN DE ACCION'!AV131</f>
        <v>0</v>
      </c>
      <c r="AW131" s="73">
        <f>'MONITOREO PLAN DE ACCION'!AW131</f>
        <v>0</v>
      </c>
      <c r="AX131" s="73">
        <f>'MONITOREO PLAN DE ACCION'!AX131</f>
        <v>0</v>
      </c>
      <c r="AY131" s="73">
        <f>'MONITOREO PLAN DE ACCION'!AY131</f>
        <v>0</v>
      </c>
      <c r="AZ131" s="73">
        <f>'MONITOREO PLAN DE ACCION'!AZ131</f>
        <v>0</v>
      </c>
      <c r="BA131" s="73">
        <f>'MONITOREO PLAN DE ACCION'!BA131</f>
        <v>0</v>
      </c>
      <c r="BB131" s="73">
        <f>'MONITOREO PLAN DE ACCION'!BB131</f>
        <v>0</v>
      </c>
      <c r="BC131" s="73">
        <f>'MONITOREO PLAN DE ACCION'!BC131</f>
        <v>0</v>
      </c>
      <c r="BD131" s="73">
        <f>'MONITOREO PLAN DE ACCION'!BD131</f>
        <v>0</v>
      </c>
      <c r="BE131" s="80">
        <f t="shared" si="5"/>
        <v>0</v>
      </c>
      <c r="BF131" s="80">
        <f t="shared" si="6"/>
        <v>0</v>
      </c>
      <c r="BG131" s="80" t="str">
        <f t="shared" si="7"/>
        <v>SIN AVANCE</v>
      </c>
      <c r="BH131" s="81">
        <f t="shared" si="8"/>
        <v>94</v>
      </c>
      <c r="BI131" s="81" t="str">
        <f t="shared" si="9"/>
        <v>CON TIEMPO</v>
      </c>
      <c r="BJ131" s="89"/>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row>
    <row r="132" spans="1:136" customFormat="1" ht="54.75" customHeight="1" thickBot="1" x14ac:dyDescent="0.35">
      <c r="A132" s="45">
        <v>120</v>
      </c>
      <c r="B132" s="45" t="s">
        <v>103</v>
      </c>
      <c r="C132" s="54" t="s">
        <v>104</v>
      </c>
      <c r="D132" s="54" t="s">
        <v>105</v>
      </c>
      <c r="E132" s="54" t="s">
        <v>106</v>
      </c>
      <c r="F132" s="54" t="s">
        <v>107</v>
      </c>
      <c r="G132" s="35" t="s">
        <v>606</v>
      </c>
      <c r="H132" s="55" t="s">
        <v>607</v>
      </c>
      <c r="I132" s="35" t="s">
        <v>608</v>
      </c>
      <c r="J132" s="35" t="s">
        <v>609</v>
      </c>
      <c r="K132" s="35"/>
      <c r="L132" s="35" t="s">
        <v>610</v>
      </c>
      <c r="M132" s="35" t="s">
        <v>80</v>
      </c>
      <c r="N132" s="35" t="s">
        <v>80</v>
      </c>
      <c r="O132" s="44">
        <v>45658</v>
      </c>
      <c r="P132" s="44">
        <v>45838</v>
      </c>
      <c r="Q132" s="44" t="s">
        <v>611</v>
      </c>
      <c r="R132" s="44" t="s">
        <v>612</v>
      </c>
      <c r="S132" s="44" t="s">
        <v>613</v>
      </c>
      <c r="T132" s="44" t="s">
        <v>614</v>
      </c>
      <c r="U132" s="35" t="s">
        <v>85</v>
      </c>
      <c r="V132" s="35" t="s">
        <v>86</v>
      </c>
      <c r="W132" s="35"/>
      <c r="X132" s="35"/>
      <c r="Y132" s="35" t="s">
        <v>86</v>
      </c>
      <c r="Z132" s="35"/>
      <c r="AA132" s="72">
        <v>0.12</v>
      </c>
      <c r="AB132" s="72"/>
      <c r="AC132" s="72">
        <v>0.5</v>
      </c>
      <c r="AD132" s="72">
        <v>0.5</v>
      </c>
      <c r="AE132" s="72">
        <v>0</v>
      </c>
      <c r="AF132" s="47">
        <v>0</v>
      </c>
      <c r="AG132" s="73">
        <f>'MONITOREO PLAN DE ACCION'!AG132</f>
        <v>0</v>
      </c>
      <c r="AH132" s="73">
        <f>'MONITOREO PLAN DE ACCION'!AH132</f>
        <v>0</v>
      </c>
      <c r="AI132" s="73">
        <f>'MONITOREO PLAN DE ACCION'!AI132</f>
        <v>0</v>
      </c>
      <c r="AJ132" s="73">
        <f>'MONITOREO PLAN DE ACCION'!AJ132</f>
        <v>0</v>
      </c>
      <c r="AK132" s="73">
        <f>'MONITOREO PLAN DE ACCION'!AK132</f>
        <v>0</v>
      </c>
      <c r="AL132" s="73">
        <f>'MONITOREO PLAN DE ACCION'!AL132</f>
        <v>0</v>
      </c>
      <c r="AM132" s="73">
        <f>'MONITOREO PLAN DE ACCION'!AM132</f>
        <v>0</v>
      </c>
      <c r="AN132" s="73">
        <f>'MONITOREO PLAN DE ACCION'!AN132</f>
        <v>0</v>
      </c>
      <c r="AO132" s="73">
        <f>'MONITOREO PLAN DE ACCION'!AO132</f>
        <v>0</v>
      </c>
      <c r="AP132" s="73">
        <f>'MONITOREO PLAN DE ACCION'!AP132</f>
        <v>0</v>
      </c>
      <c r="AQ132" s="73">
        <f>'MONITOREO PLAN DE ACCION'!AQ132</f>
        <v>0</v>
      </c>
      <c r="AR132" s="73">
        <f>'MONITOREO PLAN DE ACCION'!AR132</f>
        <v>0</v>
      </c>
      <c r="AS132" s="73">
        <f>'MONITOREO PLAN DE ACCION'!AS132</f>
        <v>0</v>
      </c>
      <c r="AT132" s="73">
        <f>'MONITOREO PLAN DE ACCION'!AT132</f>
        <v>0</v>
      </c>
      <c r="AU132" s="73">
        <f>'MONITOREO PLAN DE ACCION'!AU132</f>
        <v>0</v>
      </c>
      <c r="AV132" s="73">
        <f>'MONITOREO PLAN DE ACCION'!AV132</f>
        <v>0</v>
      </c>
      <c r="AW132" s="73">
        <f>'MONITOREO PLAN DE ACCION'!AW132</f>
        <v>0</v>
      </c>
      <c r="AX132" s="73">
        <f>'MONITOREO PLAN DE ACCION'!AX132</f>
        <v>0</v>
      </c>
      <c r="AY132" s="73">
        <f>'MONITOREO PLAN DE ACCION'!AY132</f>
        <v>0</v>
      </c>
      <c r="AZ132" s="73">
        <f>'MONITOREO PLAN DE ACCION'!AZ132</f>
        <v>0</v>
      </c>
      <c r="BA132" s="73">
        <f>'MONITOREO PLAN DE ACCION'!BA132</f>
        <v>0</v>
      </c>
      <c r="BB132" s="73">
        <f>'MONITOREO PLAN DE ACCION'!BB132</f>
        <v>0</v>
      </c>
      <c r="BC132" s="73">
        <f>'MONITOREO PLAN DE ACCION'!BC132</f>
        <v>0</v>
      </c>
      <c r="BD132" s="73">
        <f>'MONITOREO PLAN DE ACCION'!BD132</f>
        <v>0</v>
      </c>
      <c r="BE132" s="80">
        <f t="shared" si="5"/>
        <v>0</v>
      </c>
      <c r="BF132" s="80">
        <f t="shared" si="6"/>
        <v>0</v>
      </c>
      <c r="BG132" s="80" t="str">
        <f t="shared" si="7"/>
        <v>SIN AVANCE</v>
      </c>
      <c r="BH132" s="81">
        <f t="shared" si="8"/>
        <v>97</v>
      </c>
      <c r="BI132" s="81" t="str">
        <f t="shared" si="9"/>
        <v>CON TIEMPO</v>
      </c>
      <c r="BJ132" s="87">
        <f>SUM(BE132:BE139)</f>
        <v>0</v>
      </c>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row>
    <row r="133" spans="1:136" customFormat="1" ht="54.75" customHeight="1" thickBot="1" x14ac:dyDescent="0.35">
      <c r="A133" s="45">
        <v>121</v>
      </c>
      <c r="B133" s="45" t="s">
        <v>103</v>
      </c>
      <c r="C133" s="54" t="s">
        <v>104</v>
      </c>
      <c r="D133" s="54" t="s">
        <v>105</v>
      </c>
      <c r="E133" s="54" t="s">
        <v>106</v>
      </c>
      <c r="F133" s="54" t="s">
        <v>107</v>
      </c>
      <c r="G133" s="35" t="s">
        <v>615</v>
      </c>
      <c r="H133" s="55" t="s">
        <v>616</v>
      </c>
      <c r="I133" s="35" t="s">
        <v>617</v>
      </c>
      <c r="J133" s="35" t="s">
        <v>618</v>
      </c>
      <c r="K133" s="35"/>
      <c r="L133" s="35" t="s">
        <v>610</v>
      </c>
      <c r="M133" s="35" t="s">
        <v>80</v>
      </c>
      <c r="N133" s="35" t="s">
        <v>80</v>
      </c>
      <c r="O133" s="44">
        <v>45658</v>
      </c>
      <c r="P133" s="44">
        <v>46022</v>
      </c>
      <c r="Q133" s="44" t="s">
        <v>611</v>
      </c>
      <c r="R133" s="44" t="s">
        <v>612</v>
      </c>
      <c r="S133" s="44" t="s">
        <v>613</v>
      </c>
      <c r="T133" s="44" t="s">
        <v>614</v>
      </c>
      <c r="U133" s="35" t="s">
        <v>85</v>
      </c>
      <c r="V133" s="35" t="s">
        <v>86</v>
      </c>
      <c r="W133" s="35"/>
      <c r="X133" s="35"/>
      <c r="Y133" s="35" t="s">
        <v>86</v>
      </c>
      <c r="Z133" s="35"/>
      <c r="AA133" s="72">
        <v>0.12</v>
      </c>
      <c r="AB133" s="72"/>
      <c r="AC133" s="72">
        <v>0.25</v>
      </c>
      <c r="AD133" s="72">
        <v>0.25</v>
      </c>
      <c r="AE133" s="72">
        <v>0.25</v>
      </c>
      <c r="AF133" s="47">
        <v>0.25</v>
      </c>
      <c r="AG133" s="73">
        <f>'MONITOREO PLAN DE ACCION'!AG133</f>
        <v>0</v>
      </c>
      <c r="AH133" s="73">
        <f>'MONITOREO PLAN DE ACCION'!AH133</f>
        <v>0</v>
      </c>
      <c r="AI133" s="73">
        <f>'MONITOREO PLAN DE ACCION'!AI133</f>
        <v>0</v>
      </c>
      <c r="AJ133" s="73">
        <f>'MONITOREO PLAN DE ACCION'!AJ133</f>
        <v>0</v>
      </c>
      <c r="AK133" s="73">
        <f>'MONITOREO PLAN DE ACCION'!AK133</f>
        <v>0</v>
      </c>
      <c r="AL133" s="73">
        <f>'MONITOREO PLAN DE ACCION'!AL133</f>
        <v>0</v>
      </c>
      <c r="AM133" s="73">
        <f>'MONITOREO PLAN DE ACCION'!AM133</f>
        <v>0</v>
      </c>
      <c r="AN133" s="73">
        <f>'MONITOREO PLAN DE ACCION'!AN133</f>
        <v>0</v>
      </c>
      <c r="AO133" s="73">
        <f>'MONITOREO PLAN DE ACCION'!AO133</f>
        <v>0</v>
      </c>
      <c r="AP133" s="73">
        <f>'MONITOREO PLAN DE ACCION'!AP133</f>
        <v>0</v>
      </c>
      <c r="AQ133" s="73">
        <f>'MONITOREO PLAN DE ACCION'!AQ133</f>
        <v>0</v>
      </c>
      <c r="AR133" s="73">
        <f>'MONITOREO PLAN DE ACCION'!AR133</f>
        <v>0</v>
      </c>
      <c r="AS133" s="73">
        <f>'MONITOREO PLAN DE ACCION'!AS133</f>
        <v>0</v>
      </c>
      <c r="AT133" s="73">
        <f>'MONITOREO PLAN DE ACCION'!AT133</f>
        <v>0</v>
      </c>
      <c r="AU133" s="73">
        <f>'MONITOREO PLAN DE ACCION'!AU133</f>
        <v>0</v>
      </c>
      <c r="AV133" s="73">
        <f>'MONITOREO PLAN DE ACCION'!AV133</f>
        <v>0</v>
      </c>
      <c r="AW133" s="73">
        <f>'MONITOREO PLAN DE ACCION'!AW133</f>
        <v>0</v>
      </c>
      <c r="AX133" s="73">
        <f>'MONITOREO PLAN DE ACCION'!AX133</f>
        <v>0</v>
      </c>
      <c r="AY133" s="73">
        <f>'MONITOREO PLAN DE ACCION'!AY133</f>
        <v>0</v>
      </c>
      <c r="AZ133" s="73">
        <f>'MONITOREO PLAN DE ACCION'!AZ133</f>
        <v>0</v>
      </c>
      <c r="BA133" s="73">
        <f>'MONITOREO PLAN DE ACCION'!BA133</f>
        <v>0</v>
      </c>
      <c r="BB133" s="73">
        <f>'MONITOREO PLAN DE ACCION'!BB133</f>
        <v>0</v>
      </c>
      <c r="BC133" s="73">
        <f>'MONITOREO PLAN DE ACCION'!BC133</f>
        <v>0</v>
      </c>
      <c r="BD133" s="73">
        <f>'MONITOREO PLAN DE ACCION'!BD133</f>
        <v>0</v>
      </c>
      <c r="BE133" s="80">
        <f t="shared" si="5"/>
        <v>0</v>
      </c>
      <c r="BF133" s="80">
        <f t="shared" si="6"/>
        <v>0</v>
      </c>
      <c r="BG133" s="80" t="str">
        <f t="shared" si="7"/>
        <v>SIN AVANCE</v>
      </c>
      <c r="BH133" s="81">
        <f t="shared" si="8"/>
        <v>281</v>
      </c>
      <c r="BI133" s="81" t="str">
        <f t="shared" si="9"/>
        <v>CON TIEMPO</v>
      </c>
      <c r="BJ133" s="88"/>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row>
    <row r="134" spans="1:136" customFormat="1" ht="54.75" customHeight="1" thickBot="1" x14ac:dyDescent="0.35">
      <c r="A134" s="45">
        <v>122</v>
      </c>
      <c r="B134" s="45" t="s">
        <v>103</v>
      </c>
      <c r="C134" s="54" t="s">
        <v>104</v>
      </c>
      <c r="D134" s="54" t="s">
        <v>105</v>
      </c>
      <c r="E134" s="54" t="s">
        <v>106</v>
      </c>
      <c r="F134" s="54" t="s">
        <v>107</v>
      </c>
      <c r="G134" s="35" t="s">
        <v>619</v>
      </c>
      <c r="H134" s="55" t="s">
        <v>620</v>
      </c>
      <c r="I134" s="35" t="s">
        <v>621</v>
      </c>
      <c r="J134" s="35" t="s">
        <v>622</v>
      </c>
      <c r="K134" s="35"/>
      <c r="L134" s="35" t="s">
        <v>610</v>
      </c>
      <c r="M134" s="35" t="s">
        <v>80</v>
      </c>
      <c r="N134" s="35" t="s">
        <v>80</v>
      </c>
      <c r="O134" s="44">
        <v>45658</v>
      </c>
      <c r="P134" s="44">
        <v>45838</v>
      </c>
      <c r="Q134" s="44" t="s">
        <v>611</v>
      </c>
      <c r="R134" s="44" t="s">
        <v>612</v>
      </c>
      <c r="S134" s="44" t="s">
        <v>613</v>
      </c>
      <c r="T134" s="44" t="s">
        <v>614</v>
      </c>
      <c r="U134" s="35" t="s">
        <v>85</v>
      </c>
      <c r="V134" s="35" t="s">
        <v>86</v>
      </c>
      <c r="W134" s="35"/>
      <c r="X134" s="35"/>
      <c r="Y134" s="35" t="s">
        <v>86</v>
      </c>
      <c r="Z134" s="35"/>
      <c r="AA134" s="72">
        <v>0.12</v>
      </c>
      <c r="AB134" s="72"/>
      <c r="AC134" s="72">
        <v>0.5</v>
      </c>
      <c r="AD134" s="72">
        <v>0.5</v>
      </c>
      <c r="AE134" s="72">
        <v>0</v>
      </c>
      <c r="AF134" s="47">
        <v>0</v>
      </c>
      <c r="AG134" s="73">
        <f>'MONITOREO PLAN DE ACCION'!AG134</f>
        <v>0</v>
      </c>
      <c r="AH134" s="73">
        <f>'MONITOREO PLAN DE ACCION'!AH134</f>
        <v>0</v>
      </c>
      <c r="AI134" s="73">
        <f>'MONITOREO PLAN DE ACCION'!AI134</f>
        <v>0</v>
      </c>
      <c r="AJ134" s="73">
        <f>'MONITOREO PLAN DE ACCION'!AJ134</f>
        <v>0</v>
      </c>
      <c r="AK134" s="73">
        <f>'MONITOREO PLAN DE ACCION'!AK134</f>
        <v>0</v>
      </c>
      <c r="AL134" s="73">
        <f>'MONITOREO PLAN DE ACCION'!AL134</f>
        <v>0</v>
      </c>
      <c r="AM134" s="73">
        <f>'MONITOREO PLAN DE ACCION'!AM134</f>
        <v>0</v>
      </c>
      <c r="AN134" s="73">
        <f>'MONITOREO PLAN DE ACCION'!AN134</f>
        <v>0</v>
      </c>
      <c r="AO134" s="73">
        <f>'MONITOREO PLAN DE ACCION'!AO134</f>
        <v>0</v>
      </c>
      <c r="AP134" s="73">
        <f>'MONITOREO PLAN DE ACCION'!AP134</f>
        <v>0</v>
      </c>
      <c r="AQ134" s="73">
        <f>'MONITOREO PLAN DE ACCION'!AQ134</f>
        <v>0</v>
      </c>
      <c r="AR134" s="73">
        <f>'MONITOREO PLAN DE ACCION'!AR134</f>
        <v>0</v>
      </c>
      <c r="AS134" s="73">
        <f>'MONITOREO PLAN DE ACCION'!AS134</f>
        <v>0</v>
      </c>
      <c r="AT134" s="73">
        <f>'MONITOREO PLAN DE ACCION'!AT134</f>
        <v>0</v>
      </c>
      <c r="AU134" s="73">
        <f>'MONITOREO PLAN DE ACCION'!AU134</f>
        <v>0</v>
      </c>
      <c r="AV134" s="73">
        <f>'MONITOREO PLAN DE ACCION'!AV134</f>
        <v>0</v>
      </c>
      <c r="AW134" s="73">
        <f>'MONITOREO PLAN DE ACCION'!AW134</f>
        <v>0</v>
      </c>
      <c r="AX134" s="73">
        <f>'MONITOREO PLAN DE ACCION'!AX134</f>
        <v>0</v>
      </c>
      <c r="AY134" s="73">
        <f>'MONITOREO PLAN DE ACCION'!AY134</f>
        <v>0</v>
      </c>
      <c r="AZ134" s="73">
        <f>'MONITOREO PLAN DE ACCION'!AZ134</f>
        <v>0</v>
      </c>
      <c r="BA134" s="73">
        <f>'MONITOREO PLAN DE ACCION'!BA134</f>
        <v>0</v>
      </c>
      <c r="BB134" s="73">
        <f>'MONITOREO PLAN DE ACCION'!BB134</f>
        <v>0</v>
      </c>
      <c r="BC134" s="73">
        <f>'MONITOREO PLAN DE ACCION'!BC134</f>
        <v>0</v>
      </c>
      <c r="BD134" s="73">
        <f>'MONITOREO PLAN DE ACCION'!BD134</f>
        <v>0</v>
      </c>
      <c r="BE134" s="80">
        <f t="shared" si="5"/>
        <v>0</v>
      </c>
      <c r="BF134" s="80">
        <f t="shared" si="6"/>
        <v>0</v>
      </c>
      <c r="BG134" s="80" t="str">
        <f t="shared" si="7"/>
        <v>SIN AVANCE</v>
      </c>
      <c r="BH134" s="81">
        <f t="shared" si="8"/>
        <v>97</v>
      </c>
      <c r="BI134" s="81" t="str">
        <f t="shared" si="9"/>
        <v>CON TIEMPO</v>
      </c>
      <c r="BJ134" s="88"/>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row>
    <row r="135" spans="1:136" customFormat="1" ht="54.75" customHeight="1" thickBot="1" x14ac:dyDescent="0.35">
      <c r="A135" s="45">
        <v>123</v>
      </c>
      <c r="B135" s="45" t="s">
        <v>103</v>
      </c>
      <c r="C135" s="54" t="s">
        <v>104</v>
      </c>
      <c r="D135" s="54" t="s">
        <v>105</v>
      </c>
      <c r="E135" s="54" t="s">
        <v>106</v>
      </c>
      <c r="F135" s="54" t="s">
        <v>107</v>
      </c>
      <c r="G135" s="35" t="s">
        <v>623</v>
      </c>
      <c r="H135" s="55" t="s">
        <v>624</v>
      </c>
      <c r="I135" s="35" t="s">
        <v>625</v>
      </c>
      <c r="J135" s="35" t="s">
        <v>626</v>
      </c>
      <c r="K135" s="35"/>
      <c r="L135" s="35" t="s">
        <v>610</v>
      </c>
      <c r="M135" s="35" t="s">
        <v>80</v>
      </c>
      <c r="N135" s="35" t="s">
        <v>80</v>
      </c>
      <c r="O135" s="44">
        <v>45658</v>
      </c>
      <c r="P135" s="44">
        <v>46022</v>
      </c>
      <c r="Q135" s="44" t="s">
        <v>611</v>
      </c>
      <c r="R135" s="44" t="s">
        <v>612</v>
      </c>
      <c r="S135" s="44" t="s">
        <v>613</v>
      </c>
      <c r="T135" s="44" t="s">
        <v>614</v>
      </c>
      <c r="U135" s="35" t="s">
        <v>85</v>
      </c>
      <c r="V135" s="35" t="s">
        <v>86</v>
      </c>
      <c r="W135" s="35"/>
      <c r="X135" s="35"/>
      <c r="Y135" s="35" t="s">
        <v>86</v>
      </c>
      <c r="Z135" s="35"/>
      <c r="AA135" s="72">
        <v>0.12</v>
      </c>
      <c r="AB135" s="72"/>
      <c r="AC135" s="72">
        <v>0.25</v>
      </c>
      <c r="AD135" s="72">
        <v>0.25</v>
      </c>
      <c r="AE135" s="72">
        <v>0.25</v>
      </c>
      <c r="AF135" s="47">
        <v>0.25</v>
      </c>
      <c r="AG135" s="73">
        <f>'MONITOREO PLAN DE ACCION'!AG135</f>
        <v>0</v>
      </c>
      <c r="AH135" s="73">
        <f>'MONITOREO PLAN DE ACCION'!AH135</f>
        <v>0</v>
      </c>
      <c r="AI135" s="73">
        <f>'MONITOREO PLAN DE ACCION'!AI135</f>
        <v>0</v>
      </c>
      <c r="AJ135" s="73">
        <f>'MONITOREO PLAN DE ACCION'!AJ135</f>
        <v>0</v>
      </c>
      <c r="AK135" s="73">
        <f>'MONITOREO PLAN DE ACCION'!AK135</f>
        <v>0</v>
      </c>
      <c r="AL135" s="73">
        <f>'MONITOREO PLAN DE ACCION'!AL135</f>
        <v>0</v>
      </c>
      <c r="AM135" s="73">
        <f>'MONITOREO PLAN DE ACCION'!AM135</f>
        <v>0</v>
      </c>
      <c r="AN135" s="73">
        <f>'MONITOREO PLAN DE ACCION'!AN135</f>
        <v>0</v>
      </c>
      <c r="AO135" s="73">
        <f>'MONITOREO PLAN DE ACCION'!AO135</f>
        <v>0</v>
      </c>
      <c r="AP135" s="73">
        <f>'MONITOREO PLAN DE ACCION'!AP135</f>
        <v>0</v>
      </c>
      <c r="AQ135" s="73">
        <f>'MONITOREO PLAN DE ACCION'!AQ135</f>
        <v>0</v>
      </c>
      <c r="AR135" s="73">
        <f>'MONITOREO PLAN DE ACCION'!AR135</f>
        <v>0</v>
      </c>
      <c r="AS135" s="73">
        <f>'MONITOREO PLAN DE ACCION'!AS135</f>
        <v>0</v>
      </c>
      <c r="AT135" s="73">
        <f>'MONITOREO PLAN DE ACCION'!AT135</f>
        <v>0</v>
      </c>
      <c r="AU135" s="73">
        <f>'MONITOREO PLAN DE ACCION'!AU135</f>
        <v>0</v>
      </c>
      <c r="AV135" s="73">
        <f>'MONITOREO PLAN DE ACCION'!AV135</f>
        <v>0</v>
      </c>
      <c r="AW135" s="73">
        <f>'MONITOREO PLAN DE ACCION'!AW135</f>
        <v>0</v>
      </c>
      <c r="AX135" s="73">
        <f>'MONITOREO PLAN DE ACCION'!AX135</f>
        <v>0</v>
      </c>
      <c r="AY135" s="73">
        <f>'MONITOREO PLAN DE ACCION'!AY135</f>
        <v>0</v>
      </c>
      <c r="AZ135" s="73">
        <f>'MONITOREO PLAN DE ACCION'!AZ135</f>
        <v>0</v>
      </c>
      <c r="BA135" s="73">
        <f>'MONITOREO PLAN DE ACCION'!BA135</f>
        <v>0</v>
      </c>
      <c r="BB135" s="73">
        <f>'MONITOREO PLAN DE ACCION'!BB135</f>
        <v>0</v>
      </c>
      <c r="BC135" s="73">
        <f>'MONITOREO PLAN DE ACCION'!BC135</f>
        <v>0</v>
      </c>
      <c r="BD135" s="73">
        <f>'MONITOREO PLAN DE ACCION'!BD135</f>
        <v>0</v>
      </c>
      <c r="BE135" s="80">
        <f t="shared" si="5"/>
        <v>0</v>
      </c>
      <c r="BF135" s="80">
        <f t="shared" si="6"/>
        <v>0</v>
      </c>
      <c r="BG135" s="80" t="str">
        <f t="shared" si="7"/>
        <v>SIN AVANCE</v>
      </c>
      <c r="BH135" s="81">
        <f t="shared" si="8"/>
        <v>281</v>
      </c>
      <c r="BI135" s="81" t="str">
        <f t="shared" si="9"/>
        <v>CON TIEMPO</v>
      </c>
      <c r="BJ135" s="88"/>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row>
    <row r="136" spans="1:136" customFormat="1" ht="54.75" customHeight="1" thickBot="1" x14ac:dyDescent="0.35">
      <c r="A136" s="45">
        <v>124</v>
      </c>
      <c r="B136" s="45" t="s">
        <v>103</v>
      </c>
      <c r="C136" s="54" t="s">
        <v>104</v>
      </c>
      <c r="D136" s="54" t="s">
        <v>105</v>
      </c>
      <c r="E136" s="54" t="s">
        <v>106</v>
      </c>
      <c r="F136" s="54" t="s">
        <v>107</v>
      </c>
      <c r="G136" s="35" t="s">
        <v>627</v>
      </c>
      <c r="H136" s="55" t="s">
        <v>628</v>
      </c>
      <c r="I136" s="35" t="s">
        <v>629</v>
      </c>
      <c r="J136" s="35" t="s">
        <v>626</v>
      </c>
      <c r="K136" s="35"/>
      <c r="L136" s="35" t="s">
        <v>610</v>
      </c>
      <c r="M136" s="35" t="s">
        <v>80</v>
      </c>
      <c r="N136" s="35" t="s">
        <v>80</v>
      </c>
      <c r="O136" s="44">
        <v>45658</v>
      </c>
      <c r="P136" s="44">
        <v>46022</v>
      </c>
      <c r="Q136" s="44" t="s">
        <v>611</v>
      </c>
      <c r="R136" s="44" t="s">
        <v>612</v>
      </c>
      <c r="S136" s="44" t="s">
        <v>613</v>
      </c>
      <c r="T136" s="44" t="s">
        <v>614</v>
      </c>
      <c r="U136" s="35" t="s">
        <v>85</v>
      </c>
      <c r="V136" s="35" t="s">
        <v>86</v>
      </c>
      <c r="W136" s="35"/>
      <c r="X136" s="35"/>
      <c r="Y136" s="35" t="s">
        <v>86</v>
      </c>
      <c r="Z136" s="35"/>
      <c r="AA136" s="72">
        <v>0.13</v>
      </c>
      <c r="AB136" s="72"/>
      <c r="AC136" s="72">
        <v>0.25</v>
      </c>
      <c r="AD136" s="72">
        <v>0.25</v>
      </c>
      <c r="AE136" s="72">
        <v>0.25</v>
      </c>
      <c r="AF136" s="47">
        <v>0.25</v>
      </c>
      <c r="AG136" s="73">
        <f>'MONITOREO PLAN DE ACCION'!AG136</f>
        <v>0</v>
      </c>
      <c r="AH136" s="73">
        <f>'MONITOREO PLAN DE ACCION'!AH136</f>
        <v>0</v>
      </c>
      <c r="AI136" s="73">
        <f>'MONITOREO PLAN DE ACCION'!AI136</f>
        <v>0</v>
      </c>
      <c r="AJ136" s="73">
        <f>'MONITOREO PLAN DE ACCION'!AJ136</f>
        <v>0</v>
      </c>
      <c r="AK136" s="73">
        <f>'MONITOREO PLAN DE ACCION'!AK136</f>
        <v>0</v>
      </c>
      <c r="AL136" s="73">
        <f>'MONITOREO PLAN DE ACCION'!AL136</f>
        <v>0</v>
      </c>
      <c r="AM136" s="73">
        <f>'MONITOREO PLAN DE ACCION'!AM136</f>
        <v>0</v>
      </c>
      <c r="AN136" s="73">
        <f>'MONITOREO PLAN DE ACCION'!AN136</f>
        <v>0</v>
      </c>
      <c r="AO136" s="73">
        <f>'MONITOREO PLAN DE ACCION'!AO136</f>
        <v>0</v>
      </c>
      <c r="AP136" s="73">
        <f>'MONITOREO PLAN DE ACCION'!AP136</f>
        <v>0</v>
      </c>
      <c r="AQ136" s="73">
        <f>'MONITOREO PLAN DE ACCION'!AQ136</f>
        <v>0</v>
      </c>
      <c r="AR136" s="73">
        <f>'MONITOREO PLAN DE ACCION'!AR136</f>
        <v>0</v>
      </c>
      <c r="AS136" s="73">
        <f>'MONITOREO PLAN DE ACCION'!AS136</f>
        <v>0</v>
      </c>
      <c r="AT136" s="73">
        <f>'MONITOREO PLAN DE ACCION'!AT136</f>
        <v>0</v>
      </c>
      <c r="AU136" s="73">
        <f>'MONITOREO PLAN DE ACCION'!AU136</f>
        <v>0</v>
      </c>
      <c r="AV136" s="73">
        <f>'MONITOREO PLAN DE ACCION'!AV136</f>
        <v>0</v>
      </c>
      <c r="AW136" s="73">
        <f>'MONITOREO PLAN DE ACCION'!AW136</f>
        <v>0</v>
      </c>
      <c r="AX136" s="73">
        <f>'MONITOREO PLAN DE ACCION'!AX136</f>
        <v>0</v>
      </c>
      <c r="AY136" s="73">
        <f>'MONITOREO PLAN DE ACCION'!AY136</f>
        <v>0</v>
      </c>
      <c r="AZ136" s="73">
        <f>'MONITOREO PLAN DE ACCION'!AZ136</f>
        <v>0</v>
      </c>
      <c r="BA136" s="73">
        <f>'MONITOREO PLAN DE ACCION'!BA136</f>
        <v>0</v>
      </c>
      <c r="BB136" s="73">
        <f>'MONITOREO PLAN DE ACCION'!BB136</f>
        <v>0</v>
      </c>
      <c r="BC136" s="73">
        <f>'MONITOREO PLAN DE ACCION'!BC136</f>
        <v>0</v>
      </c>
      <c r="BD136" s="73">
        <f>'MONITOREO PLAN DE ACCION'!BD136</f>
        <v>0</v>
      </c>
      <c r="BE136" s="80">
        <f t="shared" si="5"/>
        <v>0</v>
      </c>
      <c r="BF136" s="80">
        <f t="shared" si="6"/>
        <v>0</v>
      </c>
      <c r="BG136" s="80" t="str">
        <f t="shared" si="7"/>
        <v>SIN AVANCE</v>
      </c>
      <c r="BH136" s="81">
        <f t="shared" si="8"/>
        <v>281</v>
      </c>
      <c r="BI136" s="81" t="str">
        <f t="shared" si="9"/>
        <v>CON TIEMPO</v>
      </c>
      <c r="BJ136" s="88"/>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c r="DR136" s="2"/>
      <c r="DS136" s="2"/>
      <c r="DT136" s="2"/>
      <c r="DU136" s="2"/>
      <c r="DV136" s="2"/>
      <c r="DW136" s="2"/>
      <c r="DX136" s="2"/>
      <c r="DY136" s="2"/>
      <c r="DZ136" s="2"/>
      <c r="EA136" s="2"/>
      <c r="EB136" s="2"/>
      <c r="EC136" s="2"/>
      <c r="ED136" s="2"/>
      <c r="EE136" s="2"/>
      <c r="EF136" s="2"/>
    </row>
    <row r="137" spans="1:136" customFormat="1" ht="54.75" customHeight="1" thickBot="1" x14ac:dyDescent="0.35">
      <c r="A137" s="45">
        <v>125</v>
      </c>
      <c r="B137" s="45" t="s">
        <v>103</v>
      </c>
      <c r="C137" s="54" t="s">
        <v>104</v>
      </c>
      <c r="D137" s="54" t="s">
        <v>105</v>
      </c>
      <c r="E137" s="54" t="s">
        <v>106</v>
      </c>
      <c r="F137" s="54" t="s">
        <v>107</v>
      </c>
      <c r="G137" s="35" t="s">
        <v>630</v>
      </c>
      <c r="H137" s="55" t="s">
        <v>631</v>
      </c>
      <c r="I137" s="35" t="s">
        <v>632</v>
      </c>
      <c r="J137" s="35" t="s">
        <v>633</v>
      </c>
      <c r="K137" s="35"/>
      <c r="L137" s="35" t="s">
        <v>610</v>
      </c>
      <c r="M137" s="35" t="s">
        <v>80</v>
      </c>
      <c r="N137" s="35" t="s">
        <v>80</v>
      </c>
      <c r="O137" s="44">
        <v>45658</v>
      </c>
      <c r="P137" s="44">
        <v>45838</v>
      </c>
      <c r="Q137" s="44" t="s">
        <v>611</v>
      </c>
      <c r="R137" s="44" t="s">
        <v>612</v>
      </c>
      <c r="S137" s="44" t="s">
        <v>613</v>
      </c>
      <c r="T137" s="44" t="s">
        <v>614</v>
      </c>
      <c r="U137" s="35" t="s">
        <v>85</v>
      </c>
      <c r="V137" s="35" t="s">
        <v>86</v>
      </c>
      <c r="W137" s="35"/>
      <c r="X137" s="35"/>
      <c r="Y137" s="35" t="s">
        <v>86</v>
      </c>
      <c r="Z137" s="35"/>
      <c r="AA137" s="72">
        <v>0.13</v>
      </c>
      <c r="AB137" s="72"/>
      <c r="AC137" s="72">
        <v>0.5</v>
      </c>
      <c r="AD137" s="72">
        <v>0.5</v>
      </c>
      <c r="AE137" s="72">
        <v>0</v>
      </c>
      <c r="AF137" s="47">
        <v>0</v>
      </c>
      <c r="AG137" s="73">
        <f>'MONITOREO PLAN DE ACCION'!AG137</f>
        <v>0</v>
      </c>
      <c r="AH137" s="73">
        <f>'MONITOREO PLAN DE ACCION'!AH137</f>
        <v>0</v>
      </c>
      <c r="AI137" s="73">
        <f>'MONITOREO PLAN DE ACCION'!AI137</f>
        <v>0</v>
      </c>
      <c r="AJ137" s="73">
        <f>'MONITOREO PLAN DE ACCION'!AJ137</f>
        <v>0</v>
      </c>
      <c r="AK137" s="73">
        <f>'MONITOREO PLAN DE ACCION'!AK137</f>
        <v>0</v>
      </c>
      <c r="AL137" s="73">
        <f>'MONITOREO PLAN DE ACCION'!AL137</f>
        <v>0</v>
      </c>
      <c r="AM137" s="73">
        <f>'MONITOREO PLAN DE ACCION'!AM137</f>
        <v>0</v>
      </c>
      <c r="AN137" s="73">
        <f>'MONITOREO PLAN DE ACCION'!AN137</f>
        <v>0</v>
      </c>
      <c r="AO137" s="73">
        <f>'MONITOREO PLAN DE ACCION'!AO137</f>
        <v>0</v>
      </c>
      <c r="AP137" s="73">
        <f>'MONITOREO PLAN DE ACCION'!AP137</f>
        <v>0</v>
      </c>
      <c r="AQ137" s="73">
        <f>'MONITOREO PLAN DE ACCION'!AQ137</f>
        <v>0</v>
      </c>
      <c r="AR137" s="73">
        <f>'MONITOREO PLAN DE ACCION'!AR137</f>
        <v>0</v>
      </c>
      <c r="AS137" s="73">
        <f>'MONITOREO PLAN DE ACCION'!AS137</f>
        <v>0</v>
      </c>
      <c r="AT137" s="73">
        <f>'MONITOREO PLAN DE ACCION'!AT137</f>
        <v>0</v>
      </c>
      <c r="AU137" s="73">
        <f>'MONITOREO PLAN DE ACCION'!AU137</f>
        <v>0</v>
      </c>
      <c r="AV137" s="73">
        <f>'MONITOREO PLAN DE ACCION'!AV137</f>
        <v>0</v>
      </c>
      <c r="AW137" s="73">
        <f>'MONITOREO PLAN DE ACCION'!AW137</f>
        <v>0</v>
      </c>
      <c r="AX137" s="73">
        <f>'MONITOREO PLAN DE ACCION'!AX137</f>
        <v>0</v>
      </c>
      <c r="AY137" s="73">
        <f>'MONITOREO PLAN DE ACCION'!AY137</f>
        <v>0</v>
      </c>
      <c r="AZ137" s="73">
        <f>'MONITOREO PLAN DE ACCION'!AZ137</f>
        <v>0</v>
      </c>
      <c r="BA137" s="73">
        <f>'MONITOREO PLAN DE ACCION'!BA137</f>
        <v>0</v>
      </c>
      <c r="BB137" s="73">
        <f>'MONITOREO PLAN DE ACCION'!BB137</f>
        <v>0</v>
      </c>
      <c r="BC137" s="73">
        <f>'MONITOREO PLAN DE ACCION'!BC137</f>
        <v>0</v>
      </c>
      <c r="BD137" s="73">
        <f>'MONITOREO PLAN DE ACCION'!BD137</f>
        <v>0</v>
      </c>
      <c r="BE137" s="80">
        <f t="shared" si="5"/>
        <v>0</v>
      </c>
      <c r="BF137" s="80">
        <f t="shared" si="6"/>
        <v>0</v>
      </c>
      <c r="BG137" s="80" t="str">
        <f t="shared" si="7"/>
        <v>SIN AVANCE</v>
      </c>
      <c r="BH137" s="81">
        <f t="shared" si="8"/>
        <v>97</v>
      </c>
      <c r="BI137" s="81" t="str">
        <f t="shared" si="9"/>
        <v>CON TIEMPO</v>
      </c>
      <c r="BJ137" s="88"/>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row>
    <row r="138" spans="1:136" customFormat="1" ht="54.75" customHeight="1" thickBot="1" x14ac:dyDescent="0.35">
      <c r="A138" s="45">
        <v>126</v>
      </c>
      <c r="B138" s="45" t="s">
        <v>103</v>
      </c>
      <c r="C138" s="54" t="s">
        <v>104</v>
      </c>
      <c r="D138" s="54" t="s">
        <v>105</v>
      </c>
      <c r="E138" s="54" t="s">
        <v>106</v>
      </c>
      <c r="F138" s="54" t="s">
        <v>107</v>
      </c>
      <c r="G138" s="35" t="s">
        <v>634</v>
      </c>
      <c r="H138" s="55" t="s">
        <v>635</v>
      </c>
      <c r="I138" s="35" t="s">
        <v>636</v>
      </c>
      <c r="J138" s="35" t="s">
        <v>637</v>
      </c>
      <c r="K138" s="35"/>
      <c r="L138" s="35" t="s">
        <v>610</v>
      </c>
      <c r="M138" s="35" t="s">
        <v>80</v>
      </c>
      <c r="N138" s="35" t="s">
        <v>80</v>
      </c>
      <c r="O138" s="44">
        <v>45658</v>
      </c>
      <c r="P138" s="44">
        <v>45777</v>
      </c>
      <c r="Q138" s="44" t="s">
        <v>611</v>
      </c>
      <c r="R138" s="44" t="s">
        <v>612</v>
      </c>
      <c r="S138" s="44" t="s">
        <v>613</v>
      </c>
      <c r="T138" s="44" t="s">
        <v>614</v>
      </c>
      <c r="U138" s="35" t="s">
        <v>85</v>
      </c>
      <c r="V138" s="35" t="s">
        <v>86</v>
      </c>
      <c r="W138" s="35"/>
      <c r="X138" s="35"/>
      <c r="Y138" s="35" t="s">
        <v>86</v>
      </c>
      <c r="Z138" s="35"/>
      <c r="AA138" s="72">
        <v>0.13</v>
      </c>
      <c r="AB138" s="72"/>
      <c r="AC138" s="72">
        <v>0.5</v>
      </c>
      <c r="AD138" s="72">
        <v>0.5</v>
      </c>
      <c r="AE138" s="72">
        <v>0</v>
      </c>
      <c r="AF138" s="47">
        <v>0</v>
      </c>
      <c r="AG138" s="73">
        <f>'MONITOREO PLAN DE ACCION'!AG138</f>
        <v>0</v>
      </c>
      <c r="AH138" s="73">
        <f>'MONITOREO PLAN DE ACCION'!AH138</f>
        <v>0</v>
      </c>
      <c r="AI138" s="73">
        <f>'MONITOREO PLAN DE ACCION'!AI138</f>
        <v>0</v>
      </c>
      <c r="AJ138" s="73">
        <f>'MONITOREO PLAN DE ACCION'!AJ138</f>
        <v>0</v>
      </c>
      <c r="AK138" s="73">
        <f>'MONITOREO PLAN DE ACCION'!AK138</f>
        <v>0</v>
      </c>
      <c r="AL138" s="73">
        <f>'MONITOREO PLAN DE ACCION'!AL138</f>
        <v>0</v>
      </c>
      <c r="AM138" s="73">
        <f>'MONITOREO PLAN DE ACCION'!AM138</f>
        <v>0</v>
      </c>
      <c r="AN138" s="73">
        <f>'MONITOREO PLAN DE ACCION'!AN138</f>
        <v>0</v>
      </c>
      <c r="AO138" s="73">
        <f>'MONITOREO PLAN DE ACCION'!AO138</f>
        <v>0</v>
      </c>
      <c r="AP138" s="73">
        <f>'MONITOREO PLAN DE ACCION'!AP138</f>
        <v>0</v>
      </c>
      <c r="AQ138" s="73">
        <f>'MONITOREO PLAN DE ACCION'!AQ138</f>
        <v>0</v>
      </c>
      <c r="AR138" s="73">
        <f>'MONITOREO PLAN DE ACCION'!AR138</f>
        <v>0</v>
      </c>
      <c r="AS138" s="73">
        <f>'MONITOREO PLAN DE ACCION'!AS138</f>
        <v>0</v>
      </c>
      <c r="AT138" s="73">
        <f>'MONITOREO PLAN DE ACCION'!AT138</f>
        <v>0</v>
      </c>
      <c r="AU138" s="73">
        <f>'MONITOREO PLAN DE ACCION'!AU138</f>
        <v>0</v>
      </c>
      <c r="AV138" s="73">
        <f>'MONITOREO PLAN DE ACCION'!AV138</f>
        <v>0</v>
      </c>
      <c r="AW138" s="73">
        <f>'MONITOREO PLAN DE ACCION'!AW138</f>
        <v>0</v>
      </c>
      <c r="AX138" s="73">
        <f>'MONITOREO PLAN DE ACCION'!AX138</f>
        <v>0</v>
      </c>
      <c r="AY138" s="73">
        <f>'MONITOREO PLAN DE ACCION'!AY138</f>
        <v>0</v>
      </c>
      <c r="AZ138" s="73">
        <f>'MONITOREO PLAN DE ACCION'!AZ138</f>
        <v>0</v>
      </c>
      <c r="BA138" s="73">
        <f>'MONITOREO PLAN DE ACCION'!BA138</f>
        <v>0</v>
      </c>
      <c r="BB138" s="73">
        <f>'MONITOREO PLAN DE ACCION'!BB138</f>
        <v>0</v>
      </c>
      <c r="BC138" s="73">
        <f>'MONITOREO PLAN DE ACCION'!BC138</f>
        <v>0</v>
      </c>
      <c r="BD138" s="73">
        <f>'MONITOREO PLAN DE ACCION'!BD138</f>
        <v>0</v>
      </c>
      <c r="BE138" s="80">
        <f t="shared" si="5"/>
        <v>0</v>
      </c>
      <c r="BF138" s="80">
        <f t="shared" si="6"/>
        <v>0</v>
      </c>
      <c r="BG138" s="80" t="str">
        <f t="shared" si="7"/>
        <v>SIN AVANCE</v>
      </c>
      <c r="BH138" s="81">
        <f t="shared" si="8"/>
        <v>36</v>
      </c>
      <c r="BI138" s="81" t="str">
        <f t="shared" si="9"/>
        <v>CON TIEMPO</v>
      </c>
      <c r="BJ138" s="88"/>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row>
    <row r="139" spans="1:136" customFormat="1" ht="54.75" customHeight="1" thickBot="1" x14ac:dyDescent="0.35">
      <c r="A139" s="45">
        <v>127</v>
      </c>
      <c r="B139" s="45" t="s">
        <v>103</v>
      </c>
      <c r="C139" s="54" t="s">
        <v>104</v>
      </c>
      <c r="D139" s="54" t="s">
        <v>105</v>
      </c>
      <c r="E139" s="54" t="s">
        <v>106</v>
      </c>
      <c r="F139" s="54" t="s">
        <v>107</v>
      </c>
      <c r="G139" s="35" t="s">
        <v>638</v>
      </c>
      <c r="H139" s="55" t="s">
        <v>411</v>
      </c>
      <c r="I139" s="35" t="s">
        <v>639</v>
      </c>
      <c r="J139" s="35" t="s">
        <v>413</v>
      </c>
      <c r="K139" s="35"/>
      <c r="L139" s="35" t="s">
        <v>80</v>
      </c>
      <c r="M139" s="35" t="s">
        <v>80</v>
      </c>
      <c r="N139" s="35" t="s">
        <v>80</v>
      </c>
      <c r="O139" s="44">
        <v>45659</v>
      </c>
      <c r="P139" s="44">
        <v>45835</v>
      </c>
      <c r="Q139" s="44" t="s">
        <v>611</v>
      </c>
      <c r="R139" s="44" t="s">
        <v>612</v>
      </c>
      <c r="S139" s="44" t="s">
        <v>613</v>
      </c>
      <c r="T139" s="44" t="s">
        <v>614</v>
      </c>
      <c r="U139" s="35" t="s">
        <v>85</v>
      </c>
      <c r="V139" s="35" t="s">
        <v>145</v>
      </c>
      <c r="W139" s="35"/>
      <c r="X139" s="35"/>
      <c r="Y139" s="35" t="s">
        <v>145</v>
      </c>
      <c r="Z139" s="35"/>
      <c r="AA139" s="72">
        <v>0.13</v>
      </c>
      <c r="AB139" s="72"/>
      <c r="AC139" s="72">
        <v>0.5</v>
      </c>
      <c r="AD139" s="47">
        <v>0.5</v>
      </c>
      <c r="AE139" s="47">
        <v>0</v>
      </c>
      <c r="AF139" s="47">
        <v>0</v>
      </c>
      <c r="AG139" s="73">
        <f>'MONITOREO PLAN DE ACCION'!AG139</f>
        <v>0</v>
      </c>
      <c r="AH139" s="73">
        <f>'MONITOREO PLAN DE ACCION'!AH139</f>
        <v>0</v>
      </c>
      <c r="AI139" s="73">
        <f>'MONITOREO PLAN DE ACCION'!AI139</f>
        <v>0</v>
      </c>
      <c r="AJ139" s="73">
        <f>'MONITOREO PLAN DE ACCION'!AJ139</f>
        <v>0</v>
      </c>
      <c r="AK139" s="73">
        <f>'MONITOREO PLAN DE ACCION'!AK139</f>
        <v>0</v>
      </c>
      <c r="AL139" s="73">
        <f>'MONITOREO PLAN DE ACCION'!AL139</f>
        <v>0</v>
      </c>
      <c r="AM139" s="73">
        <f>'MONITOREO PLAN DE ACCION'!AM139</f>
        <v>0</v>
      </c>
      <c r="AN139" s="73">
        <f>'MONITOREO PLAN DE ACCION'!AN139</f>
        <v>0</v>
      </c>
      <c r="AO139" s="73">
        <f>'MONITOREO PLAN DE ACCION'!AO139</f>
        <v>0</v>
      </c>
      <c r="AP139" s="73">
        <f>'MONITOREO PLAN DE ACCION'!AP139</f>
        <v>0</v>
      </c>
      <c r="AQ139" s="73">
        <f>'MONITOREO PLAN DE ACCION'!AQ139</f>
        <v>0</v>
      </c>
      <c r="AR139" s="73">
        <f>'MONITOREO PLAN DE ACCION'!AR139</f>
        <v>0</v>
      </c>
      <c r="AS139" s="73">
        <f>'MONITOREO PLAN DE ACCION'!AS139</f>
        <v>0</v>
      </c>
      <c r="AT139" s="73">
        <f>'MONITOREO PLAN DE ACCION'!AT139</f>
        <v>0</v>
      </c>
      <c r="AU139" s="73">
        <f>'MONITOREO PLAN DE ACCION'!AU139</f>
        <v>0</v>
      </c>
      <c r="AV139" s="73">
        <f>'MONITOREO PLAN DE ACCION'!AV139</f>
        <v>0</v>
      </c>
      <c r="AW139" s="73">
        <f>'MONITOREO PLAN DE ACCION'!AW139</f>
        <v>0</v>
      </c>
      <c r="AX139" s="73">
        <f>'MONITOREO PLAN DE ACCION'!AX139</f>
        <v>0</v>
      </c>
      <c r="AY139" s="73">
        <f>'MONITOREO PLAN DE ACCION'!AY139</f>
        <v>0</v>
      </c>
      <c r="AZ139" s="73">
        <f>'MONITOREO PLAN DE ACCION'!AZ139</f>
        <v>0</v>
      </c>
      <c r="BA139" s="73">
        <f>'MONITOREO PLAN DE ACCION'!BA139</f>
        <v>0</v>
      </c>
      <c r="BB139" s="73">
        <f>'MONITOREO PLAN DE ACCION'!BB139</f>
        <v>0</v>
      </c>
      <c r="BC139" s="73">
        <f>'MONITOREO PLAN DE ACCION'!BC139</f>
        <v>0</v>
      </c>
      <c r="BD139" s="73">
        <f>'MONITOREO PLAN DE ACCION'!BD139</f>
        <v>0</v>
      </c>
      <c r="BE139" s="80">
        <f t="shared" si="5"/>
        <v>0</v>
      </c>
      <c r="BF139" s="80">
        <f t="shared" si="6"/>
        <v>0</v>
      </c>
      <c r="BG139" s="80" t="str">
        <f t="shared" si="7"/>
        <v>SIN AVANCE</v>
      </c>
      <c r="BH139" s="81">
        <f t="shared" si="8"/>
        <v>94</v>
      </c>
      <c r="BI139" s="81" t="str">
        <f t="shared" si="9"/>
        <v>CON TIEMPO</v>
      </c>
      <c r="BJ139" s="89"/>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c r="DR139" s="2"/>
      <c r="DS139" s="2"/>
      <c r="DT139" s="2"/>
      <c r="DU139" s="2"/>
      <c r="DV139" s="2"/>
      <c r="DW139" s="2"/>
      <c r="DX139" s="2"/>
      <c r="DY139" s="2"/>
      <c r="DZ139" s="2"/>
      <c r="EA139" s="2"/>
      <c r="EB139" s="2"/>
      <c r="EC139" s="2"/>
      <c r="ED139" s="2"/>
      <c r="EE139" s="2"/>
      <c r="EF139" s="2"/>
    </row>
    <row r="140" spans="1:136" customFormat="1" ht="54.75" customHeight="1" thickBot="1" x14ac:dyDescent="0.35">
      <c r="A140" s="45">
        <v>128</v>
      </c>
      <c r="B140" s="45" t="s">
        <v>103</v>
      </c>
      <c r="C140" s="54" t="s">
        <v>104</v>
      </c>
      <c r="D140" s="54" t="s">
        <v>640</v>
      </c>
      <c r="E140" s="54" t="s">
        <v>641</v>
      </c>
      <c r="F140" s="54" t="s">
        <v>642</v>
      </c>
      <c r="G140" s="35" t="s">
        <v>643</v>
      </c>
      <c r="H140" s="55" t="s">
        <v>644</v>
      </c>
      <c r="I140" s="35" t="s">
        <v>645</v>
      </c>
      <c r="J140" s="35" t="s">
        <v>646</v>
      </c>
      <c r="K140" s="35"/>
      <c r="L140" s="35" t="s">
        <v>80</v>
      </c>
      <c r="M140" s="35" t="s">
        <v>80</v>
      </c>
      <c r="N140" s="35" t="s">
        <v>80</v>
      </c>
      <c r="O140" s="44">
        <v>45689</v>
      </c>
      <c r="P140" s="44">
        <v>45808</v>
      </c>
      <c r="Q140" s="44" t="s">
        <v>647</v>
      </c>
      <c r="R140" s="44" t="s">
        <v>648</v>
      </c>
      <c r="S140" s="44" t="s">
        <v>649</v>
      </c>
      <c r="T140" s="44" t="s">
        <v>650</v>
      </c>
      <c r="U140" s="35" t="s">
        <v>85</v>
      </c>
      <c r="V140" s="35" t="s">
        <v>86</v>
      </c>
      <c r="W140" s="35" t="s">
        <v>86</v>
      </c>
      <c r="X140" s="35" t="s">
        <v>86</v>
      </c>
      <c r="Y140" s="35" t="s">
        <v>86</v>
      </c>
      <c r="Z140" s="35" t="s">
        <v>86</v>
      </c>
      <c r="AA140" s="72">
        <v>0.14000000000000001</v>
      </c>
      <c r="AB140" s="72"/>
      <c r="AC140" s="72">
        <v>0</v>
      </c>
      <c r="AD140" s="72">
        <v>1</v>
      </c>
      <c r="AE140" s="72">
        <v>0</v>
      </c>
      <c r="AF140" s="47">
        <v>0</v>
      </c>
      <c r="AG140" s="73">
        <f>'MONITOREO PLAN DE ACCION'!AG140</f>
        <v>0</v>
      </c>
      <c r="AH140" s="73">
        <f>'MONITOREO PLAN DE ACCION'!AH140</f>
        <v>0</v>
      </c>
      <c r="AI140" s="73">
        <f>'MONITOREO PLAN DE ACCION'!AI140</f>
        <v>0</v>
      </c>
      <c r="AJ140" s="73">
        <f>'MONITOREO PLAN DE ACCION'!AJ140</f>
        <v>0</v>
      </c>
      <c r="AK140" s="73">
        <f>'MONITOREO PLAN DE ACCION'!AK140</f>
        <v>0</v>
      </c>
      <c r="AL140" s="73">
        <f>'MONITOREO PLAN DE ACCION'!AL140</f>
        <v>0</v>
      </c>
      <c r="AM140" s="73">
        <f>'MONITOREO PLAN DE ACCION'!AM140</f>
        <v>0</v>
      </c>
      <c r="AN140" s="73">
        <f>'MONITOREO PLAN DE ACCION'!AN140</f>
        <v>0</v>
      </c>
      <c r="AO140" s="73">
        <f>'MONITOREO PLAN DE ACCION'!AO140</f>
        <v>0</v>
      </c>
      <c r="AP140" s="73">
        <f>'MONITOREO PLAN DE ACCION'!AP140</f>
        <v>0</v>
      </c>
      <c r="AQ140" s="73">
        <f>'MONITOREO PLAN DE ACCION'!AQ140</f>
        <v>0</v>
      </c>
      <c r="AR140" s="73">
        <f>'MONITOREO PLAN DE ACCION'!AR140</f>
        <v>0</v>
      </c>
      <c r="AS140" s="73">
        <f>'MONITOREO PLAN DE ACCION'!AS140</f>
        <v>0</v>
      </c>
      <c r="AT140" s="73">
        <f>'MONITOREO PLAN DE ACCION'!AT140</f>
        <v>0</v>
      </c>
      <c r="AU140" s="73">
        <f>'MONITOREO PLAN DE ACCION'!AU140</f>
        <v>0</v>
      </c>
      <c r="AV140" s="73">
        <f>'MONITOREO PLAN DE ACCION'!AV140</f>
        <v>0</v>
      </c>
      <c r="AW140" s="73">
        <f>'MONITOREO PLAN DE ACCION'!AW140</f>
        <v>0</v>
      </c>
      <c r="AX140" s="73">
        <f>'MONITOREO PLAN DE ACCION'!AX140</f>
        <v>0</v>
      </c>
      <c r="AY140" s="73">
        <f>'MONITOREO PLAN DE ACCION'!AY140</f>
        <v>0</v>
      </c>
      <c r="AZ140" s="73">
        <f>'MONITOREO PLAN DE ACCION'!AZ140</f>
        <v>0</v>
      </c>
      <c r="BA140" s="73">
        <f>'MONITOREO PLAN DE ACCION'!BA140</f>
        <v>0</v>
      </c>
      <c r="BB140" s="73">
        <f>'MONITOREO PLAN DE ACCION'!BB140</f>
        <v>0</v>
      </c>
      <c r="BC140" s="73">
        <f>'MONITOREO PLAN DE ACCION'!BC140</f>
        <v>0</v>
      </c>
      <c r="BD140" s="73">
        <f>'MONITOREO PLAN DE ACCION'!BD140</f>
        <v>0</v>
      </c>
      <c r="BE140" s="80">
        <f t="shared" si="5"/>
        <v>0</v>
      </c>
      <c r="BF140" s="80">
        <f t="shared" si="6"/>
        <v>0</v>
      </c>
      <c r="BG140" s="80" t="str">
        <f t="shared" si="7"/>
        <v>SIN AVANCE</v>
      </c>
      <c r="BH140" s="81">
        <f t="shared" si="8"/>
        <v>67</v>
      </c>
      <c r="BI140" s="81" t="str">
        <f t="shared" si="9"/>
        <v>CON TIEMPO</v>
      </c>
      <c r="BJ140" s="87">
        <f>SUM(BE140:BE146)</f>
        <v>0</v>
      </c>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row>
    <row r="141" spans="1:136" customFormat="1" ht="54.75" customHeight="1" thickBot="1" x14ac:dyDescent="0.35">
      <c r="A141" s="45">
        <v>129</v>
      </c>
      <c r="B141" s="45" t="s">
        <v>103</v>
      </c>
      <c r="C141" s="54" t="s">
        <v>104</v>
      </c>
      <c r="D141" s="54" t="s">
        <v>640</v>
      </c>
      <c r="E141" s="54" t="s">
        <v>641</v>
      </c>
      <c r="F141" s="54" t="s">
        <v>642</v>
      </c>
      <c r="G141" s="35" t="s">
        <v>651</v>
      </c>
      <c r="H141" s="55" t="s">
        <v>652</v>
      </c>
      <c r="I141" s="35" t="s">
        <v>653</v>
      </c>
      <c r="J141" s="35" t="s">
        <v>654</v>
      </c>
      <c r="K141" s="35"/>
      <c r="L141" s="35" t="s">
        <v>80</v>
      </c>
      <c r="M141" s="35" t="s">
        <v>80</v>
      </c>
      <c r="N141" s="35" t="s">
        <v>80</v>
      </c>
      <c r="O141" s="44">
        <v>45689</v>
      </c>
      <c r="P141" s="44">
        <v>46006</v>
      </c>
      <c r="Q141" s="44" t="s">
        <v>647</v>
      </c>
      <c r="R141" s="44" t="s">
        <v>648</v>
      </c>
      <c r="S141" s="44" t="s">
        <v>649</v>
      </c>
      <c r="T141" s="44" t="s">
        <v>650</v>
      </c>
      <c r="U141" s="35" t="s">
        <v>85</v>
      </c>
      <c r="V141" s="35" t="s">
        <v>86</v>
      </c>
      <c r="W141" s="35"/>
      <c r="X141" s="35" t="s">
        <v>86</v>
      </c>
      <c r="Y141" s="35" t="s">
        <v>86</v>
      </c>
      <c r="Z141" s="35" t="s">
        <v>86</v>
      </c>
      <c r="AA141" s="72">
        <v>0.14000000000000001</v>
      </c>
      <c r="AB141" s="72"/>
      <c r="AC141" s="72">
        <v>0.25</v>
      </c>
      <c r="AD141" s="72">
        <v>0.25</v>
      </c>
      <c r="AE141" s="72">
        <v>0.25</v>
      </c>
      <c r="AF141" s="47">
        <v>0.25</v>
      </c>
      <c r="AG141" s="73">
        <f>'MONITOREO PLAN DE ACCION'!AG141</f>
        <v>0</v>
      </c>
      <c r="AH141" s="73">
        <f>'MONITOREO PLAN DE ACCION'!AH141</f>
        <v>0</v>
      </c>
      <c r="AI141" s="73">
        <f>'MONITOREO PLAN DE ACCION'!AI141</f>
        <v>0</v>
      </c>
      <c r="AJ141" s="73">
        <f>'MONITOREO PLAN DE ACCION'!AJ141</f>
        <v>0</v>
      </c>
      <c r="AK141" s="73">
        <f>'MONITOREO PLAN DE ACCION'!AK141</f>
        <v>0</v>
      </c>
      <c r="AL141" s="73">
        <f>'MONITOREO PLAN DE ACCION'!AL141</f>
        <v>0</v>
      </c>
      <c r="AM141" s="73">
        <f>'MONITOREO PLAN DE ACCION'!AM141</f>
        <v>0</v>
      </c>
      <c r="AN141" s="73">
        <f>'MONITOREO PLAN DE ACCION'!AN141</f>
        <v>0</v>
      </c>
      <c r="AO141" s="73">
        <f>'MONITOREO PLAN DE ACCION'!AO141</f>
        <v>0</v>
      </c>
      <c r="AP141" s="73">
        <f>'MONITOREO PLAN DE ACCION'!AP141</f>
        <v>0</v>
      </c>
      <c r="AQ141" s="73">
        <f>'MONITOREO PLAN DE ACCION'!AQ141</f>
        <v>0</v>
      </c>
      <c r="AR141" s="73">
        <f>'MONITOREO PLAN DE ACCION'!AR141</f>
        <v>0</v>
      </c>
      <c r="AS141" s="73">
        <f>'MONITOREO PLAN DE ACCION'!AS141</f>
        <v>0</v>
      </c>
      <c r="AT141" s="73">
        <f>'MONITOREO PLAN DE ACCION'!AT141</f>
        <v>0</v>
      </c>
      <c r="AU141" s="73">
        <f>'MONITOREO PLAN DE ACCION'!AU141</f>
        <v>0</v>
      </c>
      <c r="AV141" s="73">
        <f>'MONITOREO PLAN DE ACCION'!AV141</f>
        <v>0</v>
      </c>
      <c r="AW141" s="73">
        <f>'MONITOREO PLAN DE ACCION'!AW141</f>
        <v>0</v>
      </c>
      <c r="AX141" s="73">
        <f>'MONITOREO PLAN DE ACCION'!AX141</f>
        <v>0</v>
      </c>
      <c r="AY141" s="73">
        <f>'MONITOREO PLAN DE ACCION'!AY141</f>
        <v>0</v>
      </c>
      <c r="AZ141" s="73">
        <f>'MONITOREO PLAN DE ACCION'!AZ141</f>
        <v>0</v>
      </c>
      <c r="BA141" s="73">
        <f>'MONITOREO PLAN DE ACCION'!BA141</f>
        <v>0</v>
      </c>
      <c r="BB141" s="73">
        <f>'MONITOREO PLAN DE ACCION'!BB141</f>
        <v>0</v>
      </c>
      <c r="BC141" s="73">
        <f>'MONITOREO PLAN DE ACCION'!BC141</f>
        <v>0</v>
      </c>
      <c r="BD141" s="73">
        <f>'MONITOREO PLAN DE ACCION'!BD141</f>
        <v>0</v>
      </c>
      <c r="BE141" s="80">
        <f t="shared" si="5"/>
        <v>0</v>
      </c>
      <c r="BF141" s="80">
        <f t="shared" si="6"/>
        <v>0</v>
      </c>
      <c r="BG141" s="80" t="str">
        <f t="shared" si="7"/>
        <v>SIN AVANCE</v>
      </c>
      <c r="BH141" s="81">
        <f t="shared" si="8"/>
        <v>265</v>
      </c>
      <c r="BI141" s="81" t="str">
        <f t="shared" si="9"/>
        <v>CON TIEMPO</v>
      </c>
      <c r="BJ141" s="88"/>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row>
    <row r="142" spans="1:136" customFormat="1" ht="54.75" customHeight="1" thickBot="1" x14ac:dyDescent="0.35">
      <c r="A142" s="45">
        <v>130</v>
      </c>
      <c r="B142" s="45" t="s">
        <v>103</v>
      </c>
      <c r="C142" s="54" t="s">
        <v>104</v>
      </c>
      <c r="D142" s="54" t="s">
        <v>640</v>
      </c>
      <c r="E142" s="54" t="s">
        <v>641</v>
      </c>
      <c r="F142" s="54" t="s">
        <v>642</v>
      </c>
      <c r="G142" s="35" t="s">
        <v>655</v>
      </c>
      <c r="H142" s="55" t="s">
        <v>656</v>
      </c>
      <c r="I142" s="35" t="s">
        <v>657</v>
      </c>
      <c r="J142" s="35" t="s">
        <v>658</v>
      </c>
      <c r="K142" s="35"/>
      <c r="L142" s="35" t="s">
        <v>80</v>
      </c>
      <c r="M142" s="35" t="s">
        <v>80</v>
      </c>
      <c r="N142" s="35" t="s">
        <v>80</v>
      </c>
      <c r="O142" s="44">
        <v>45689</v>
      </c>
      <c r="P142" s="44">
        <v>46006</v>
      </c>
      <c r="Q142" s="44" t="s">
        <v>647</v>
      </c>
      <c r="R142" s="44" t="s">
        <v>648</v>
      </c>
      <c r="S142" s="44" t="s">
        <v>649</v>
      </c>
      <c r="T142" s="44" t="s">
        <v>650</v>
      </c>
      <c r="U142" s="35" t="s">
        <v>85</v>
      </c>
      <c r="V142" s="35" t="s">
        <v>86</v>
      </c>
      <c r="W142" s="35"/>
      <c r="X142" s="35" t="s">
        <v>86</v>
      </c>
      <c r="Y142" s="35" t="s">
        <v>86</v>
      </c>
      <c r="Z142" s="35" t="s">
        <v>86</v>
      </c>
      <c r="AA142" s="72">
        <v>0.14000000000000001</v>
      </c>
      <c r="AB142" s="72"/>
      <c r="AC142" s="72">
        <v>0</v>
      </c>
      <c r="AD142" s="72">
        <v>0.25</v>
      </c>
      <c r="AE142" s="72">
        <v>0.25</v>
      </c>
      <c r="AF142" s="47">
        <v>0.5</v>
      </c>
      <c r="AG142" s="73">
        <f>'MONITOREO PLAN DE ACCION'!AG142</f>
        <v>0</v>
      </c>
      <c r="AH142" s="73">
        <f>'MONITOREO PLAN DE ACCION'!AH142</f>
        <v>0</v>
      </c>
      <c r="AI142" s="73">
        <f>'MONITOREO PLAN DE ACCION'!AI142</f>
        <v>0</v>
      </c>
      <c r="AJ142" s="73">
        <f>'MONITOREO PLAN DE ACCION'!AJ142</f>
        <v>0</v>
      </c>
      <c r="AK142" s="73">
        <f>'MONITOREO PLAN DE ACCION'!AK142</f>
        <v>0</v>
      </c>
      <c r="AL142" s="73">
        <f>'MONITOREO PLAN DE ACCION'!AL142</f>
        <v>0</v>
      </c>
      <c r="AM142" s="73">
        <f>'MONITOREO PLAN DE ACCION'!AM142</f>
        <v>0</v>
      </c>
      <c r="AN142" s="73">
        <f>'MONITOREO PLAN DE ACCION'!AN142</f>
        <v>0</v>
      </c>
      <c r="AO142" s="73">
        <f>'MONITOREO PLAN DE ACCION'!AO142</f>
        <v>0</v>
      </c>
      <c r="AP142" s="73">
        <f>'MONITOREO PLAN DE ACCION'!AP142</f>
        <v>0</v>
      </c>
      <c r="AQ142" s="73">
        <f>'MONITOREO PLAN DE ACCION'!AQ142</f>
        <v>0</v>
      </c>
      <c r="AR142" s="73">
        <f>'MONITOREO PLAN DE ACCION'!AR142</f>
        <v>0</v>
      </c>
      <c r="AS142" s="73">
        <f>'MONITOREO PLAN DE ACCION'!AS142</f>
        <v>0</v>
      </c>
      <c r="AT142" s="73">
        <f>'MONITOREO PLAN DE ACCION'!AT142</f>
        <v>0</v>
      </c>
      <c r="AU142" s="73">
        <f>'MONITOREO PLAN DE ACCION'!AU142</f>
        <v>0</v>
      </c>
      <c r="AV142" s="73">
        <f>'MONITOREO PLAN DE ACCION'!AV142</f>
        <v>0</v>
      </c>
      <c r="AW142" s="73">
        <f>'MONITOREO PLAN DE ACCION'!AW142</f>
        <v>0</v>
      </c>
      <c r="AX142" s="73">
        <f>'MONITOREO PLAN DE ACCION'!AX142</f>
        <v>0</v>
      </c>
      <c r="AY142" s="73">
        <f>'MONITOREO PLAN DE ACCION'!AY142</f>
        <v>0</v>
      </c>
      <c r="AZ142" s="73">
        <f>'MONITOREO PLAN DE ACCION'!AZ142</f>
        <v>0</v>
      </c>
      <c r="BA142" s="73">
        <f>'MONITOREO PLAN DE ACCION'!BA142</f>
        <v>0</v>
      </c>
      <c r="BB142" s="73">
        <f>'MONITOREO PLAN DE ACCION'!BB142</f>
        <v>0</v>
      </c>
      <c r="BC142" s="73">
        <f>'MONITOREO PLAN DE ACCION'!BC142</f>
        <v>0</v>
      </c>
      <c r="BD142" s="73">
        <f>'MONITOREO PLAN DE ACCION'!BD142</f>
        <v>0</v>
      </c>
      <c r="BE142" s="80">
        <f t="shared" ref="BE142:BE182" si="10">(AJ142+AP142+AV142+BB142)*AA142</f>
        <v>0</v>
      </c>
      <c r="BF142" s="80">
        <f t="shared" ref="BF142:BF182" si="11">AJ142+AP142+AV142+BB142</f>
        <v>0</v>
      </c>
      <c r="BG142" s="80" t="str">
        <f t="shared" ref="BG142:BG182" si="12">IF(BE142&lt;=0%,"SIN AVANCE",IF(BE142&lt;33%,"AVANCE MINIMO",IF(BE142&lt;66%,"AVANCE PARCIAL",IF(BE142&lt;=99.9%,"AVANCE SIGNIFICATIVO",IF(BE142=100%,"CUMPLIMIENTO TOTAL","ERROR")))))</f>
        <v>SIN AVANCE</v>
      </c>
      <c r="BH142" s="81">
        <f t="shared" ref="BH142:BH182" si="13">(IF(BG142="CUMPLIMIENTO TOTAL","NO APLICA ACCION FINALIZADA",P142-$D$6))</f>
        <v>265</v>
      </c>
      <c r="BI142" s="81" t="str">
        <f t="shared" ref="BI142:BI182" si="14">(IF(BG142="CUMPLIMIENTO TOTAL","NO APLICA ACCION FINALIZADA",IF(BH142&lt;=0,"VENCIDO",IF(BH142&lt;=10,"POR VENCER","CON TIEMPO"))))</f>
        <v>CON TIEMPO</v>
      </c>
      <c r="BJ142" s="88"/>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row>
    <row r="143" spans="1:136" customFormat="1" ht="54.75" customHeight="1" thickBot="1" x14ac:dyDescent="0.35">
      <c r="A143" s="45">
        <v>131</v>
      </c>
      <c r="B143" s="45" t="s">
        <v>103</v>
      </c>
      <c r="C143" s="54" t="s">
        <v>104</v>
      </c>
      <c r="D143" s="54" t="s">
        <v>105</v>
      </c>
      <c r="E143" s="54" t="s">
        <v>106</v>
      </c>
      <c r="F143" s="54" t="s">
        <v>107</v>
      </c>
      <c r="G143" s="35" t="s">
        <v>659</v>
      </c>
      <c r="H143" s="55" t="s">
        <v>660</v>
      </c>
      <c r="I143" s="35" t="s">
        <v>602</v>
      </c>
      <c r="J143" s="35" t="s">
        <v>603</v>
      </c>
      <c r="K143" s="35"/>
      <c r="L143" s="35" t="s">
        <v>80</v>
      </c>
      <c r="M143" s="35" t="s">
        <v>112</v>
      </c>
      <c r="N143" s="35" t="s">
        <v>80</v>
      </c>
      <c r="O143" s="44">
        <v>45658</v>
      </c>
      <c r="P143" s="44">
        <v>46006</v>
      </c>
      <c r="Q143" s="44" t="s">
        <v>647</v>
      </c>
      <c r="R143" s="44" t="s">
        <v>648</v>
      </c>
      <c r="S143" s="44" t="s">
        <v>649</v>
      </c>
      <c r="T143" s="44" t="s">
        <v>650</v>
      </c>
      <c r="U143" s="35" t="s">
        <v>85</v>
      </c>
      <c r="V143" s="35"/>
      <c r="W143" s="35"/>
      <c r="X143" s="35" t="s">
        <v>86</v>
      </c>
      <c r="Y143" s="35"/>
      <c r="Z143" s="35" t="s">
        <v>86</v>
      </c>
      <c r="AA143" s="72">
        <v>0.14000000000000001</v>
      </c>
      <c r="AB143" s="72"/>
      <c r="AC143" s="72">
        <v>0.25</v>
      </c>
      <c r="AD143" s="72">
        <v>0.25</v>
      </c>
      <c r="AE143" s="72">
        <v>0.25</v>
      </c>
      <c r="AF143" s="47">
        <v>0.25</v>
      </c>
      <c r="AG143" s="73">
        <f>'MONITOREO PLAN DE ACCION'!AG143</f>
        <v>0</v>
      </c>
      <c r="AH143" s="73">
        <f>'MONITOREO PLAN DE ACCION'!AH143</f>
        <v>0</v>
      </c>
      <c r="AI143" s="73">
        <f>'MONITOREO PLAN DE ACCION'!AI143</f>
        <v>0</v>
      </c>
      <c r="AJ143" s="73">
        <f>'MONITOREO PLAN DE ACCION'!AJ143</f>
        <v>0</v>
      </c>
      <c r="AK143" s="73">
        <f>'MONITOREO PLAN DE ACCION'!AK143</f>
        <v>0</v>
      </c>
      <c r="AL143" s="73">
        <f>'MONITOREO PLAN DE ACCION'!AL143</f>
        <v>0</v>
      </c>
      <c r="AM143" s="73">
        <f>'MONITOREO PLAN DE ACCION'!AM143</f>
        <v>0</v>
      </c>
      <c r="AN143" s="73">
        <f>'MONITOREO PLAN DE ACCION'!AN143</f>
        <v>0</v>
      </c>
      <c r="AO143" s="73">
        <f>'MONITOREO PLAN DE ACCION'!AO143</f>
        <v>0</v>
      </c>
      <c r="AP143" s="73">
        <f>'MONITOREO PLAN DE ACCION'!AP143</f>
        <v>0</v>
      </c>
      <c r="AQ143" s="73">
        <f>'MONITOREO PLAN DE ACCION'!AQ143</f>
        <v>0</v>
      </c>
      <c r="AR143" s="73">
        <f>'MONITOREO PLAN DE ACCION'!AR143</f>
        <v>0</v>
      </c>
      <c r="AS143" s="73">
        <f>'MONITOREO PLAN DE ACCION'!AS143</f>
        <v>0</v>
      </c>
      <c r="AT143" s="73">
        <f>'MONITOREO PLAN DE ACCION'!AT143</f>
        <v>0</v>
      </c>
      <c r="AU143" s="73">
        <f>'MONITOREO PLAN DE ACCION'!AU143</f>
        <v>0</v>
      </c>
      <c r="AV143" s="73">
        <f>'MONITOREO PLAN DE ACCION'!AV143</f>
        <v>0</v>
      </c>
      <c r="AW143" s="73">
        <f>'MONITOREO PLAN DE ACCION'!AW143</f>
        <v>0</v>
      </c>
      <c r="AX143" s="73">
        <f>'MONITOREO PLAN DE ACCION'!AX143</f>
        <v>0</v>
      </c>
      <c r="AY143" s="73">
        <f>'MONITOREO PLAN DE ACCION'!AY143</f>
        <v>0</v>
      </c>
      <c r="AZ143" s="73">
        <f>'MONITOREO PLAN DE ACCION'!AZ143</f>
        <v>0</v>
      </c>
      <c r="BA143" s="73">
        <f>'MONITOREO PLAN DE ACCION'!BA143</f>
        <v>0</v>
      </c>
      <c r="BB143" s="73">
        <f>'MONITOREO PLAN DE ACCION'!BB143</f>
        <v>0</v>
      </c>
      <c r="BC143" s="73">
        <f>'MONITOREO PLAN DE ACCION'!BC143</f>
        <v>0</v>
      </c>
      <c r="BD143" s="73">
        <f>'MONITOREO PLAN DE ACCION'!BD143</f>
        <v>0</v>
      </c>
      <c r="BE143" s="80">
        <f t="shared" si="10"/>
        <v>0</v>
      </c>
      <c r="BF143" s="80">
        <f t="shared" si="11"/>
        <v>0</v>
      </c>
      <c r="BG143" s="80" t="str">
        <f t="shared" si="12"/>
        <v>SIN AVANCE</v>
      </c>
      <c r="BH143" s="81">
        <f t="shared" si="13"/>
        <v>265</v>
      </c>
      <c r="BI143" s="81" t="str">
        <f t="shared" si="14"/>
        <v>CON TIEMPO</v>
      </c>
      <c r="BJ143" s="88"/>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c r="DR143" s="2"/>
      <c r="DS143" s="2"/>
      <c r="DT143" s="2"/>
      <c r="DU143" s="2"/>
      <c r="DV143" s="2"/>
      <c r="DW143" s="2"/>
      <c r="DX143" s="2"/>
      <c r="DY143" s="2"/>
      <c r="DZ143" s="2"/>
      <c r="EA143" s="2"/>
      <c r="EB143" s="2"/>
      <c r="EC143" s="2"/>
      <c r="ED143" s="2"/>
      <c r="EE143" s="2"/>
      <c r="EF143" s="2"/>
    </row>
    <row r="144" spans="1:136" customFormat="1" ht="54.75" customHeight="1" thickBot="1" x14ac:dyDescent="0.35">
      <c r="A144" s="45">
        <v>132</v>
      </c>
      <c r="B144" s="45" t="s">
        <v>103</v>
      </c>
      <c r="C144" s="54" t="s">
        <v>104</v>
      </c>
      <c r="D144" s="54" t="s">
        <v>105</v>
      </c>
      <c r="E144" s="54" t="s">
        <v>106</v>
      </c>
      <c r="F144" s="54" t="s">
        <v>107</v>
      </c>
      <c r="G144" s="35" t="s">
        <v>661</v>
      </c>
      <c r="H144" s="55" t="s">
        <v>662</v>
      </c>
      <c r="I144" s="35" t="s">
        <v>663</v>
      </c>
      <c r="J144" s="35" t="s">
        <v>664</v>
      </c>
      <c r="K144" s="35"/>
      <c r="L144" s="35" t="s">
        <v>80</v>
      </c>
      <c r="M144" s="35" t="s">
        <v>80</v>
      </c>
      <c r="N144" s="35" t="s">
        <v>80</v>
      </c>
      <c r="O144" s="44">
        <v>45658</v>
      </c>
      <c r="P144" s="44">
        <v>45746</v>
      </c>
      <c r="Q144" s="44" t="s">
        <v>647</v>
      </c>
      <c r="R144" s="44" t="s">
        <v>648</v>
      </c>
      <c r="S144" s="44" t="s">
        <v>649</v>
      </c>
      <c r="T144" s="44" t="s">
        <v>650</v>
      </c>
      <c r="U144" s="35" t="s">
        <v>85</v>
      </c>
      <c r="V144" s="35" t="s">
        <v>86</v>
      </c>
      <c r="W144" s="35"/>
      <c r="X144" s="35" t="s">
        <v>86</v>
      </c>
      <c r="Y144" s="35" t="s">
        <v>86</v>
      </c>
      <c r="Z144" s="35" t="s">
        <v>86</v>
      </c>
      <c r="AA144" s="72">
        <v>0.14000000000000001</v>
      </c>
      <c r="AB144" s="72"/>
      <c r="AC144" s="72">
        <v>1</v>
      </c>
      <c r="AD144" s="72">
        <v>0</v>
      </c>
      <c r="AE144" s="72">
        <v>0</v>
      </c>
      <c r="AF144" s="47">
        <v>0</v>
      </c>
      <c r="AG144" s="73">
        <f>'MONITOREO PLAN DE ACCION'!AG144</f>
        <v>0</v>
      </c>
      <c r="AH144" s="73">
        <f>'MONITOREO PLAN DE ACCION'!AH144</f>
        <v>0</v>
      </c>
      <c r="AI144" s="73">
        <f>'MONITOREO PLAN DE ACCION'!AI144</f>
        <v>0</v>
      </c>
      <c r="AJ144" s="73">
        <f>'MONITOREO PLAN DE ACCION'!AJ144</f>
        <v>0</v>
      </c>
      <c r="AK144" s="73">
        <f>'MONITOREO PLAN DE ACCION'!AK144</f>
        <v>0</v>
      </c>
      <c r="AL144" s="73">
        <f>'MONITOREO PLAN DE ACCION'!AL144</f>
        <v>0</v>
      </c>
      <c r="AM144" s="73">
        <f>'MONITOREO PLAN DE ACCION'!AM144</f>
        <v>0</v>
      </c>
      <c r="AN144" s="73">
        <f>'MONITOREO PLAN DE ACCION'!AN144</f>
        <v>0</v>
      </c>
      <c r="AO144" s="73">
        <f>'MONITOREO PLAN DE ACCION'!AO144</f>
        <v>0</v>
      </c>
      <c r="AP144" s="73">
        <f>'MONITOREO PLAN DE ACCION'!AP144</f>
        <v>0</v>
      </c>
      <c r="AQ144" s="73">
        <f>'MONITOREO PLAN DE ACCION'!AQ144</f>
        <v>0</v>
      </c>
      <c r="AR144" s="73">
        <f>'MONITOREO PLAN DE ACCION'!AR144</f>
        <v>0</v>
      </c>
      <c r="AS144" s="73">
        <f>'MONITOREO PLAN DE ACCION'!AS144</f>
        <v>0</v>
      </c>
      <c r="AT144" s="73">
        <f>'MONITOREO PLAN DE ACCION'!AT144</f>
        <v>0</v>
      </c>
      <c r="AU144" s="73">
        <f>'MONITOREO PLAN DE ACCION'!AU144</f>
        <v>0</v>
      </c>
      <c r="AV144" s="73">
        <f>'MONITOREO PLAN DE ACCION'!AV144</f>
        <v>0</v>
      </c>
      <c r="AW144" s="73">
        <f>'MONITOREO PLAN DE ACCION'!AW144</f>
        <v>0</v>
      </c>
      <c r="AX144" s="73">
        <f>'MONITOREO PLAN DE ACCION'!AX144</f>
        <v>0</v>
      </c>
      <c r="AY144" s="73">
        <f>'MONITOREO PLAN DE ACCION'!AY144</f>
        <v>0</v>
      </c>
      <c r="AZ144" s="73">
        <f>'MONITOREO PLAN DE ACCION'!AZ144</f>
        <v>0</v>
      </c>
      <c r="BA144" s="73">
        <f>'MONITOREO PLAN DE ACCION'!BA144</f>
        <v>0</v>
      </c>
      <c r="BB144" s="73">
        <f>'MONITOREO PLAN DE ACCION'!BB144</f>
        <v>0</v>
      </c>
      <c r="BC144" s="73">
        <f>'MONITOREO PLAN DE ACCION'!BC144</f>
        <v>0</v>
      </c>
      <c r="BD144" s="73">
        <f>'MONITOREO PLAN DE ACCION'!BD144</f>
        <v>0</v>
      </c>
      <c r="BE144" s="80">
        <f t="shared" si="10"/>
        <v>0</v>
      </c>
      <c r="BF144" s="80">
        <f t="shared" si="11"/>
        <v>0</v>
      </c>
      <c r="BG144" s="80" t="str">
        <f t="shared" si="12"/>
        <v>SIN AVANCE</v>
      </c>
      <c r="BH144" s="81">
        <f t="shared" si="13"/>
        <v>5</v>
      </c>
      <c r="BI144" s="81" t="str">
        <f t="shared" si="14"/>
        <v>POR VENCER</v>
      </c>
      <c r="BJ144" s="88"/>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row>
    <row r="145" spans="1:136" customFormat="1" ht="54.75" customHeight="1" thickBot="1" x14ac:dyDescent="0.35">
      <c r="A145" s="45">
        <v>133</v>
      </c>
      <c r="B145" s="45" t="s">
        <v>103</v>
      </c>
      <c r="C145" s="54" t="s">
        <v>104</v>
      </c>
      <c r="D145" s="54" t="s">
        <v>105</v>
      </c>
      <c r="E145" s="54" t="s">
        <v>106</v>
      </c>
      <c r="F145" s="54" t="s">
        <v>107</v>
      </c>
      <c r="G145" s="35" t="s">
        <v>665</v>
      </c>
      <c r="H145" s="55" t="s">
        <v>666</v>
      </c>
      <c r="I145" s="35" t="s">
        <v>667</v>
      </c>
      <c r="J145" s="35" t="s">
        <v>668</v>
      </c>
      <c r="K145" s="35"/>
      <c r="L145" s="35" t="s">
        <v>80</v>
      </c>
      <c r="M145" s="35" t="s">
        <v>80</v>
      </c>
      <c r="N145" s="35" t="s">
        <v>80</v>
      </c>
      <c r="O145" s="44">
        <v>45748</v>
      </c>
      <c r="P145" s="44">
        <v>46011</v>
      </c>
      <c r="Q145" s="44" t="s">
        <v>647</v>
      </c>
      <c r="R145" s="44" t="s">
        <v>648</v>
      </c>
      <c r="S145" s="44" t="s">
        <v>649</v>
      </c>
      <c r="T145" s="44" t="s">
        <v>650</v>
      </c>
      <c r="U145" s="35" t="s">
        <v>85</v>
      </c>
      <c r="V145" s="35" t="s">
        <v>86</v>
      </c>
      <c r="W145" s="35"/>
      <c r="X145" s="35" t="s">
        <v>86</v>
      </c>
      <c r="Y145" s="35" t="s">
        <v>86</v>
      </c>
      <c r="Z145" s="35" t="s">
        <v>86</v>
      </c>
      <c r="AA145" s="72">
        <v>0.15</v>
      </c>
      <c r="AB145" s="72"/>
      <c r="AC145" s="72">
        <v>0</v>
      </c>
      <c r="AD145" s="72">
        <v>0.33</v>
      </c>
      <c r="AE145" s="72">
        <v>0.33</v>
      </c>
      <c r="AF145" s="47">
        <v>0.34</v>
      </c>
      <c r="AG145" s="73">
        <f>'MONITOREO PLAN DE ACCION'!AG145</f>
        <v>0</v>
      </c>
      <c r="AH145" s="73">
        <f>'MONITOREO PLAN DE ACCION'!AH145</f>
        <v>0</v>
      </c>
      <c r="AI145" s="73">
        <f>'MONITOREO PLAN DE ACCION'!AI145</f>
        <v>0</v>
      </c>
      <c r="AJ145" s="73">
        <f>'MONITOREO PLAN DE ACCION'!AJ145</f>
        <v>0</v>
      </c>
      <c r="AK145" s="73">
        <f>'MONITOREO PLAN DE ACCION'!AK145</f>
        <v>0</v>
      </c>
      <c r="AL145" s="73">
        <f>'MONITOREO PLAN DE ACCION'!AL145</f>
        <v>0</v>
      </c>
      <c r="AM145" s="73">
        <f>'MONITOREO PLAN DE ACCION'!AM145</f>
        <v>0</v>
      </c>
      <c r="AN145" s="73">
        <f>'MONITOREO PLAN DE ACCION'!AN145</f>
        <v>0</v>
      </c>
      <c r="AO145" s="73">
        <f>'MONITOREO PLAN DE ACCION'!AO145</f>
        <v>0</v>
      </c>
      <c r="AP145" s="73">
        <f>'MONITOREO PLAN DE ACCION'!AP145</f>
        <v>0</v>
      </c>
      <c r="AQ145" s="73">
        <f>'MONITOREO PLAN DE ACCION'!AQ145</f>
        <v>0</v>
      </c>
      <c r="AR145" s="73">
        <f>'MONITOREO PLAN DE ACCION'!AR145</f>
        <v>0</v>
      </c>
      <c r="AS145" s="73">
        <f>'MONITOREO PLAN DE ACCION'!AS145</f>
        <v>0</v>
      </c>
      <c r="AT145" s="73">
        <f>'MONITOREO PLAN DE ACCION'!AT145</f>
        <v>0</v>
      </c>
      <c r="AU145" s="73">
        <f>'MONITOREO PLAN DE ACCION'!AU145</f>
        <v>0</v>
      </c>
      <c r="AV145" s="73">
        <f>'MONITOREO PLAN DE ACCION'!AV145</f>
        <v>0</v>
      </c>
      <c r="AW145" s="73">
        <f>'MONITOREO PLAN DE ACCION'!AW145</f>
        <v>0</v>
      </c>
      <c r="AX145" s="73">
        <f>'MONITOREO PLAN DE ACCION'!AX145</f>
        <v>0</v>
      </c>
      <c r="AY145" s="73">
        <f>'MONITOREO PLAN DE ACCION'!AY145</f>
        <v>0</v>
      </c>
      <c r="AZ145" s="73">
        <f>'MONITOREO PLAN DE ACCION'!AZ145</f>
        <v>0</v>
      </c>
      <c r="BA145" s="73">
        <f>'MONITOREO PLAN DE ACCION'!BA145</f>
        <v>0</v>
      </c>
      <c r="BB145" s="73">
        <f>'MONITOREO PLAN DE ACCION'!BB145</f>
        <v>0</v>
      </c>
      <c r="BC145" s="73">
        <f>'MONITOREO PLAN DE ACCION'!BC145</f>
        <v>0</v>
      </c>
      <c r="BD145" s="73">
        <f>'MONITOREO PLAN DE ACCION'!BD145</f>
        <v>0</v>
      </c>
      <c r="BE145" s="80">
        <f t="shared" si="10"/>
        <v>0</v>
      </c>
      <c r="BF145" s="80">
        <f t="shared" si="11"/>
        <v>0</v>
      </c>
      <c r="BG145" s="80" t="str">
        <f t="shared" si="12"/>
        <v>SIN AVANCE</v>
      </c>
      <c r="BH145" s="81">
        <f t="shared" si="13"/>
        <v>270</v>
      </c>
      <c r="BI145" s="81" t="str">
        <f t="shared" si="14"/>
        <v>CON TIEMPO</v>
      </c>
      <c r="BJ145" s="88"/>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row>
    <row r="146" spans="1:136" customFormat="1" ht="54.75" customHeight="1" thickBot="1" x14ac:dyDescent="0.35">
      <c r="A146" s="45">
        <v>134</v>
      </c>
      <c r="B146" s="45" t="s">
        <v>103</v>
      </c>
      <c r="C146" s="54" t="s">
        <v>104</v>
      </c>
      <c r="D146" s="54" t="s">
        <v>105</v>
      </c>
      <c r="E146" s="54" t="s">
        <v>106</v>
      </c>
      <c r="F146" s="54" t="s">
        <v>107</v>
      </c>
      <c r="G146" s="35" t="s">
        <v>669</v>
      </c>
      <c r="H146" s="55" t="s">
        <v>411</v>
      </c>
      <c r="I146" s="35" t="s">
        <v>670</v>
      </c>
      <c r="J146" s="35" t="s">
        <v>413</v>
      </c>
      <c r="K146" s="35"/>
      <c r="L146" s="35" t="s">
        <v>80</v>
      </c>
      <c r="M146" s="35" t="s">
        <v>80</v>
      </c>
      <c r="N146" s="35" t="s">
        <v>80</v>
      </c>
      <c r="O146" s="44">
        <v>45658</v>
      </c>
      <c r="P146" s="44">
        <v>45835</v>
      </c>
      <c r="Q146" s="44" t="s">
        <v>647</v>
      </c>
      <c r="R146" s="44" t="s">
        <v>648</v>
      </c>
      <c r="S146" s="44" t="s">
        <v>649</v>
      </c>
      <c r="T146" s="44" t="s">
        <v>650</v>
      </c>
      <c r="U146" s="35" t="s">
        <v>85</v>
      </c>
      <c r="V146" s="35" t="s">
        <v>86</v>
      </c>
      <c r="W146" s="35"/>
      <c r="X146" s="35" t="s">
        <v>86</v>
      </c>
      <c r="Y146" s="35" t="s">
        <v>86</v>
      </c>
      <c r="Z146" s="35" t="s">
        <v>86</v>
      </c>
      <c r="AA146" s="72">
        <v>0.15</v>
      </c>
      <c r="AB146" s="72"/>
      <c r="AC146" s="72">
        <v>0.5</v>
      </c>
      <c r="AD146" s="47">
        <v>0.5</v>
      </c>
      <c r="AE146" s="47">
        <v>0</v>
      </c>
      <c r="AF146" s="47">
        <v>0</v>
      </c>
      <c r="AG146" s="73">
        <f>'MONITOREO PLAN DE ACCION'!AG146</f>
        <v>0</v>
      </c>
      <c r="AH146" s="73">
        <f>'MONITOREO PLAN DE ACCION'!AH146</f>
        <v>0</v>
      </c>
      <c r="AI146" s="73">
        <f>'MONITOREO PLAN DE ACCION'!AI146</f>
        <v>0</v>
      </c>
      <c r="AJ146" s="73">
        <f>'MONITOREO PLAN DE ACCION'!AJ146</f>
        <v>0</v>
      </c>
      <c r="AK146" s="73">
        <f>'MONITOREO PLAN DE ACCION'!AK146</f>
        <v>0</v>
      </c>
      <c r="AL146" s="73">
        <f>'MONITOREO PLAN DE ACCION'!AL146</f>
        <v>0</v>
      </c>
      <c r="AM146" s="73">
        <f>'MONITOREO PLAN DE ACCION'!AM146</f>
        <v>0</v>
      </c>
      <c r="AN146" s="73">
        <f>'MONITOREO PLAN DE ACCION'!AN146</f>
        <v>0</v>
      </c>
      <c r="AO146" s="73">
        <f>'MONITOREO PLAN DE ACCION'!AO146</f>
        <v>0</v>
      </c>
      <c r="AP146" s="73">
        <f>'MONITOREO PLAN DE ACCION'!AP146</f>
        <v>0</v>
      </c>
      <c r="AQ146" s="73">
        <f>'MONITOREO PLAN DE ACCION'!AQ146</f>
        <v>0</v>
      </c>
      <c r="AR146" s="73">
        <f>'MONITOREO PLAN DE ACCION'!AR146</f>
        <v>0</v>
      </c>
      <c r="AS146" s="73">
        <f>'MONITOREO PLAN DE ACCION'!AS146</f>
        <v>0</v>
      </c>
      <c r="AT146" s="73">
        <f>'MONITOREO PLAN DE ACCION'!AT146</f>
        <v>0</v>
      </c>
      <c r="AU146" s="73">
        <f>'MONITOREO PLAN DE ACCION'!AU146</f>
        <v>0</v>
      </c>
      <c r="AV146" s="73">
        <f>'MONITOREO PLAN DE ACCION'!AV146</f>
        <v>0</v>
      </c>
      <c r="AW146" s="73">
        <f>'MONITOREO PLAN DE ACCION'!AW146</f>
        <v>0</v>
      </c>
      <c r="AX146" s="73">
        <f>'MONITOREO PLAN DE ACCION'!AX146</f>
        <v>0</v>
      </c>
      <c r="AY146" s="73">
        <f>'MONITOREO PLAN DE ACCION'!AY146</f>
        <v>0</v>
      </c>
      <c r="AZ146" s="73">
        <f>'MONITOREO PLAN DE ACCION'!AZ146</f>
        <v>0</v>
      </c>
      <c r="BA146" s="73">
        <f>'MONITOREO PLAN DE ACCION'!BA146</f>
        <v>0</v>
      </c>
      <c r="BB146" s="73">
        <f>'MONITOREO PLAN DE ACCION'!BB146</f>
        <v>0</v>
      </c>
      <c r="BC146" s="73">
        <f>'MONITOREO PLAN DE ACCION'!BC146</f>
        <v>0</v>
      </c>
      <c r="BD146" s="73">
        <f>'MONITOREO PLAN DE ACCION'!BD146</f>
        <v>0</v>
      </c>
      <c r="BE146" s="80">
        <f t="shared" si="10"/>
        <v>0</v>
      </c>
      <c r="BF146" s="80">
        <f t="shared" si="11"/>
        <v>0</v>
      </c>
      <c r="BG146" s="80" t="str">
        <f t="shared" si="12"/>
        <v>SIN AVANCE</v>
      </c>
      <c r="BH146" s="81">
        <f t="shared" si="13"/>
        <v>94</v>
      </c>
      <c r="BI146" s="81" t="str">
        <f t="shared" si="14"/>
        <v>CON TIEMPO</v>
      </c>
      <c r="BJ146" s="89"/>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c r="DR146" s="2"/>
      <c r="DS146" s="2"/>
      <c r="DT146" s="2"/>
      <c r="DU146" s="2"/>
      <c r="DV146" s="2"/>
      <c r="DW146" s="2"/>
      <c r="DX146" s="2"/>
      <c r="DY146" s="2"/>
      <c r="DZ146" s="2"/>
      <c r="EA146" s="2"/>
      <c r="EB146" s="2"/>
      <c r="EC146" s="2"/>
      <c r="ED146" s="2"/>
      <c r="EE146" s="2"/>
      <c r="EF146" s="2"/>
    </row>
    <row r="147" spans="1:136" customFormat="1" ht="54.75" customHeight="1" thickBot="1" x14ac:dyDescent="0.35">
      <c r="A147" s="45">
        <v>135</v>
      </c>
      <c r="B147" s="45" t="s">
        <v>103</v>
      </c>
      <c r="C147" s="54" t="s">
        <v>104</v>
      </c>
      <c r="D147" s="54" t="s">
        <v>105</v>
      </c>
      <c r="E147" s="54" t="s">
        <v>106</v>
      </c>
      <c r="F147" s="54" t="s">
        <v>107</v>
      </c>
      <c r="G147" s="35" t="s">
        <v>671</v>
      </c>
      <c r="H147" s="55" t="s">
        <v>672</v>
      </c>
      <c r="I147" s="35" t="s">
        <v>673</v>
      </c>
      <c r="J147" s="35" t="s">
        <v>674</v>
      </c>
      <c r="K147" s="35"/>
      <c r="L147" s="35" t="s">
        <v>80</v>
      </c>
      <c r="M147" s="35" t="s">
        <v>80</v>
      </c>
      <c r="N147" s="35" t="s">
        <v>80</v>
      </c>
      <c r="O147" s="44">
        <v>45659</v>
      </c>
      <c r="P147" s="44">
        <v>46021</v>
      </c>
      <c r="Q147" s="44" t="s">
        <v>675</v>
      </c>
      <c r="R147" s="44" t="s">
        <v>676</v>
      </c>
      <c r="S147" s="44" t="s">
        <v>677</v>
      </c>
      <c r="T147" s="44" t="s">
        <v>678</v>
      </c>
      <c r="U147" s="35" t="s">
        <v>85</v>
      </c>
      <c r="V147" s="35" t="s">
        <v>86</v>
      </c>
      <c r="W147" s="35" t="s">
        <v>86</v>
      </c>
      <c r="X147" s="35" t="s">
        <v>86</v>
      </c>
      <c r="Y147" s="35" t="s">
        <v>86</v>
      </c>
      <c r="Z147" s="35" t="s">
        <v>86</v>
      </c>
      <c r="AA147" s="47">
        <v>0.25</v>
      </c>
      <c r="AB147" s="72"/>
      <c r="AC147" s="47">
        <v>0.25</v>
      </c>
      <c r="AD147" s="47">
        <v>0.25</v>
      </c>
      <c r="AE147" s="47">
        <v>0.25</v>
      </c>
      <c r="AF147" s="47">
        <v>0.25</v>
      </c>
      <c r="AG147" s="73">
        <f>'MONITOREO PLAN DE ACCION'!AG147</f>
        <v>0</v>
      </c>
      <c r="AH147" s="73">
        <f>'MONITOREO PLAN DE ACCION'!AH147</f>
        <v>0</v>
      </c>
      <c r="AI147" s="73">
        <f>'MONITOREO PLAN DE ACCION'!AI147</f>
        <v>0</v>
      </c>
      <c r="AJ147" s="73">
        <f>'MONITOREO PLAN DE ACCION'!AJ147</f>
        <v>0</v>
      </c>
      <c r="AK147" s="73">
        <f>'MONITOREO PLAN DE ACCION'!AK147</f>
        <v>0</v>
      </c>
      <c r="AL147" s="73">
        <f>'MONITOREO PLAN DE ACCION'!AL147</f>
        <v>0</v>
      </c>
      <c r="AM147" s="73">
        <f>'MONITOREO PLAN DE ACCION'!AM147</f>
        <v>0</v>
      </c>
      <c r="AN147" s="73">
        <f>'MONITOREO PLAN DE ACCION'!AN147</f>
        <v>0</v>
      </c>
      <c r="AO147" s="73">
        <f>'MONITOREO PLAN DE ACCION'!AO147</f>
        <v>0</v>
      </c>
      <c r="AP147" s="73">
        <f>'MONITOREO PLAN DE ACCION'!AP147</f>
        <v>0</v>
      </c>
      <c r="AQ147" s="73">
        <f>'MONITOREO PLAN DE ACCION'!AQ147</f>
        <v>0</v>
      </c>
      <c r="AR147" s="73">
        <f>'MONITOREO PLAN DE ACCION'!AR147</f>
        <v>0</v>
      </c>
      <c r="AS147" s="73">
        <f>'MONITOREO PLAN DE ACCION'!AS147</f>
        <v>0</v>
      </c>
      <c r="AT147" s="73">
        <f>'MONITOREO PLAN DE ACCION'!AT147</f>
        <v>0</v>
      </c>
      <c r="AU147" s="73">
        <f>'MONITOREO PLAN DE ACCION'!AU147</f>
        <v>0</v>
      </c>
      <c r="AV147" s="73">
        <f>'MONITOREO PLAN DE ACCION'!AV147</f>
        <v>0</v>
      </c>
      <c r="AW147" s="73">
        <f>'MONITOREO PLAN DE ACCION'!AW147</f>
        <v>0</v>
      </c>
      <c r="AX147" s="73">
        <f>'MONITOREO PLAN DE ACCION'!AX147</f>
        <v>0</v>
      </c>
      <c r="AY147" s="73">
        <f>'MONITOREO PLAN DE ACCION'!AY147</f>
        <v>0</v>
      </c>
      <c r="AZ147" s="73">
        <f>'MONITOREO PLAN DE ACCION'!AZ147</f>
        <v>0</v>
      </c>
      <c r="BA147" s="73">
        <f>'MONITOREO PLAN DE ACCION'!BA147</f>
        <v>0</v>
      </c>
      <c r="BB147" s="73">
        <f>'MONITOREO PLAN DE ACCION'!BB147</f>
        <v>0</v>
      </c>
      <c r="BC147" s="73">
        <f>'MONITOREO PLAN DE ACCION'!BC147</f>
        <v>0</v>
      </c>
      <c r="BD147" s="73">
        <f>'MONITOREO PLAN DE ACCION'!BD147</f>
        <v>0</v>
      </c>
      <c r="BE147" s="80">
        <f t="shared" si="10"/>
        <v>0</v>
      </c>
      <c r="BF147" s="80">
        <f t="shared" si="11"/>
        <v>0</v>
      </c>
      <c r="BG147" s="80" t="str">
        <f t="shared" si="12"/>
        <v>SIN AVANCE</v>
      </c>
      <c r="BH147" s="81">
        <f t="shared" si="13"/>
        <v>280</v>
      </c>
      <c r="BI147" s="81" t="str">
        <f t="shared" si="14"/>
        <v>CON TIEMPO</v>
      </c>
      <c r="BJ147" s="87">
        <f>SUM(BE147:BE150)</f>
        <v>0</v>
      </c>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c r="DK147" s="2"/>
      <c r="DL147" s="2"/>
      <c r="DM147" s="2"/>
      <c r="DN147" s="2"/>
      <c r="DO147" s="2"/>
      <c r="DP147" s="2"/>
      <c r="DQ147" s="2"/>
      <c r="DR147" s="2"/>
      <c r="DS147" s="2"/>
      <c r="DT147" s="2"/>
      <c r="DU147" s="2"/>
      <c r="DV147" s="2"/>
      <c r="DW147" s="2"/>
      <c r="DX147" s="2"/>
      <c r="DY147" s="2"/>
      <c r="DZ147" s="2"/>
      <c r="EA147" s="2"/>
      <c r="EB147" s="2"/>
      <c r="EC147" s="2"/>
      <c r="ED147" s="2"/>
      <c r="EE147" s="2"/>
      <c r="EF147" s="2"/>
    </row>
    <row r="148" spans="1:136" customFormat="1" ht="54.75" customHeight="1" thickBot="1" x14ac:dyDescent="0.35">
      <c r="A148" s="45">
        <v>136</v>
      </c>
      <c r="B148" s="45" t="s">
        <v>103</v>
      </c>
      <c r="C148" s="54" t="s">
        <v>104</v>
      </c>
      <c r="D148" s="54" t="s">
        <v>105</v>
      </c>
      <c r="E148" s="54" t="s">
        <v>106</v>
      </c>
      <c r="F148" s="54" t="s">
        <v>107</v>
      </c>
      <c r="G148" s="35" t="s">
        <v>679</v>
      </c>
      <c r="H148" s="55" t="s">
        <v>680</v>
      </c>
      <c r="I148" s="35" t="s">
        <v>681</v>
      </c>
      <c r="J148" s="35" t="s">
        <v>682</v>
      </c>
      <c r="K148" s="35"/>
      <c r="L148" s="35" t="s">
        <v>80</v>
      </c>
      <c r="M148" s="35" t="s">
        <v>80</v>
      </c>
      <c r="N148" s="35" t="s">
        <v>80</v>
      </c>
      <c r="O148" s="44">
        <v>45659</v>
      </c>
      <c r="P148" s="44">
        <v>45746</v>
      </c>
      <c r="Q148" s="44" t="s">
        <v>675</v>
      </c>
      <c r="R148" s="44" t="s">
        <v>676</v>
      </c>
      <c r="S148" s="44" t="s">
        <v>677</v>
      </c>
      <c r="T148" s="44" t="s">
        <v>678</v>
      </c>
      <c r="U148" s="35" t="s">
        <v>85</v>
      </c>
      <c r="V148" s="35" t="s">
        <v>86</v>
      </c>
      <c r="W148" s="35" t="s">
        <v>86</v>
      </c>
      <c r="X148" s="35" t="s">
        <v>86</v>
      </c>
      <c r="Y148" s="35" t="s">
        <v>86</v>
      </c>
      <c r="Z148" s="35" t="s">
        <v>86</v>
      </c>
      <c r="AA148" s="76">
        <v>0.25</v>
      </c>
      <c r="AB148" s="72"/>
      <c r="AC148" s="76">
        <v>1</v>
      </c>
      <c r="AD148" s="76">
        <v>0</v>
      </c>
      <c r="AE148" s="76">
        <v>0</v>
      </c>
      <c r="AF148" s="47">
        <v>0</v>
      </c>
      <c r="AG148" s="73">
        <f>'MONITOREO PLAN DE ACCION'!AG148</f>
        <v>0</v>
      </c>
      <c r="AH148" s="73">
        <f>'MONITOREO PLAN DE ACCION'!AH148</f>
        <v>0</v>
      </c>
      <c r="AI148" s="73">
        <f>'MONITOREO PLAN DE ACCION'!AI148</f>
        <v>0</v>
      </c>
      <c r="AJ148" s="73">
        <f>'MONITOREO PLAN DE ACCION'!AJ148</f>
        <v>0</v>
      </c>
      <c r="AK148" s="73">
        <f>'MONITOREO PLAN DE ACCION'!AK148</f>
        <v>0</v>
      </c>
      <c r="AL148" s="73">
        <f>'MONITOREO PLAN DE ACCION'!AL148</f>
        <v>0</v>
      </c>
      <c r="AM148" s="73">
        <f>'MONITOREO PLAN DE ACCION'!AM148</f>
        <v>0</v>
      </c>
      <c r="AN148" s="73">
        <f>'MONITOREO PLAN DE ACCION'!AN148</f>
        <v>0</v>
      </c>
      <c r="AO148" s="73">
        <f>'MONITOREO PLAN DE ACCION'!AO148</f>
        <v>0</v>
      </c>
      <c r="AP148" s="73">
        <f>'MONITOREO PLAN DE ACCION'!AP148</f>
        <v>0</v>
      </c>
      <c r="AQ148" s="73">
        <f>'MONITOREO PLAN DE ACCION'!AQ148</f>
        <v>0</v>
      </c>
      <c r="AR148" s="73">
        <f>'MONITOREO PLAN DE ACCION'!AR148</f>
        <v>0</v>
      </c>
      <c r="AS148" s="73">
        <f>'MONITOREO PLAN DE ACCION'!AS148</f>
        <v>0</v>
      </c>
      <c r="AT148" s="73">
        <f>'MONITOREO PLAN DE ACCION'!AT148</f>
        <v>0</v>
      </c>
      <c r="AU148" s="73">
        <f>'MONITOREO PLAN DE ACCION'!AU148</f>
        <v>0</v>
      </c>
      <c r="AV148" s="73">
        <f>'MONITOREO PLAN DE ACCION'!AV148</f>
        <v>0</v>
      </c>
      <c r="AW148" s="73">
        <f>'MONITOREO PLAN DE ACCION'!AW148</f>
        <v>0</v>
      </c>
      <c r="AX148" s="73">
        <f>'MONITOREO PLAN DE ACCION'!AX148</f>
        <v>0</v>
      </c>
      <c r="AY148" s="73">
        <f>'MONITOREO PLAN DE ACCION'!AY148</f>
        <v>0</v>
      </c>
      <c r="AZ148" s="73">
        <f>'MONITOREO PLAN DE ACCION'!AZ148</f>
        <v>0</v>
      </c>
      <c r="BA148" s="73">
        <f>'MONITOREO PLAN DE ACCION'!BA148</f>
        <v>0</v>
      </c>
      <c r="BB148" s="73">
        <f>'MONITOREO PLAN DE ACCION'!BB148</f>
        <v>0</v>
      </c>
      <c r="BC148" s="73">
        <f>'MONITOREO PLAN DE ACCION'!BC148</f>
        <v>0</v>
      </c>
      <c r="BD148" s="73">
        <f>'MONITOREO PLAN DE ACCION'!BD148</f>
        <v>0</v>
      </c>
      <c r="BE148" s="80">
        <f t="shared" si="10"/>
        <v>0</v>
      </c>
      <c r="BF148" s="80">
        <f t="shared" si="11"/>
        <v>0</v>
      </c>
      <c r="BG148" s="80" t="str">
        <f t="shared" si="12"/>
        <v>SIN AVANCE</v>
      </c>
      <c r="BH148" s="81">
        <f t="shared" si="13"/>
        <v>5</v>
      </c>
      <c r="BI148" s="81" t="str">
        <f t="shared" si="14"/>
        <v>POR VENCER</v>
      </c>
      <c r="BJ148" s="88"/>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row>
    <row r="149" spans="1:136" customFormat="1" ht="54.75" customHeight="1" thickBot="1" x14ac:dyDescent="0.35">
      <c r="A149" s="45">
        <v>137</v>
      </c>
      <c r="B149" s="45" t="s">
        <v>103</v>
      </c>
      <c r="C149" s="54" t="s">
        <v>104</v>
      </c>
      <c r="D149" s="54" t="s">
        <v>105</v>
      </c>
      <c r="E149" s="54" t="s">
        <v>106</v>
      </c>
      <c r="F149" s="54" t="s">
        <v>107</v>
      </c>
      <c r="G149" s="35" t="s">
        <v>683</v>
      </c>
      <c r="H149" s="55" t="s">
        <v>684</v>
      </c>
      <c r="I149" s="35" t="s">
        <v>685</v>
      </c>
      <c r="J149" s="35" t="s">
        <v>686</v>
      </c>
      <c r="K149" s="35"/>
      <c r="L149" s="35" t="s">
        <v>80</v>
      </c>
      <c r="M149" s="35" t="s">
        <v>80</v>
      </c>
      <c r="N149" s="35" t="s">
        <v>80</v>
      </c>
      <c r="O149" s="44">
        <v>45748</v>
      </c>
      <c r="P149" s="44">
        <v>46021</v>
      </c>
      <c r="Q149" s="44" t="s">
        <v>675</v>
      </c>
      <c r="R149" s="44" t="s">
        <v>676</v>
      </c>
      <c r="S149" s="44" t="s">
        <v>677</v>
      </c>
      <c r="T149" s="44" t="s">
        <v>678</v>
      </c>
      <c r="U149" s="35" t="s">
        <v>85</v>
      </c>
      <c r="V149" s="35" t="s">
        <v>86</v>
      </c>
      <c r="W149" s="35" t="s">
        <v>86</v>
      </c>
      <c r="X149" s="35" t="s">
        <v>86</v>
      </c>
      <c r="Y149" s="35" t="s">
        <v>86</v>
      </c>
      <c r="Z149" s="35" t="s">
        <v>86</v>
      </c>
      <c r="AA149" s="76">
        <v>0.25</v>
      </c>
      <c r="AB149" s="72"/>
      <c r="AC149" s="76">
        <v>0</v>
      </c>
      <c r="AD149" s="76">
        <v>0.33</v>
      </c>
      <c r="AE149" s="76">
        <v>0.33</v>
      </c>
      <c r="AF149" s="47">
        <v>0.34</v>
      </c>
      <c r="AG149" s="73">
        <f>'MONITOREO PLAN DE ACCION'!AG149</f>
        <v>0</v>
      </c>
      <c r="AH149" s="73">
        <f>'MONITOREO PLAN DE ACCION'!AH149</f>
        <v>0</v>
      </c>
      <c r="AI149" s="73">
        <f>'MONITOREO PLAN DE ACCION'!AI149</f>
        <v>0</v>
      </c>
      <c r="AJ149" s="73">
        <f>'MONITOREO PLAN DE ACCION'!AJ149</f>
        <v>0</v>
      </c>
      <c r="AK149" s="73">
        <f>'MONITOREO PLAN DE ACCION'!AK149</f>
        <v>0</v>
      </c>
      <c r="AL149" s="73">
        <f>'MONITOREO PLAN DE ACCION'!AL149</f>
        <v>0</v>
      </c>
      <c r="AM149" s="73">
        <f>'MONITOREO PLAN DE ACCION'!AM149</f>
        <v>0</v>
      </c>
      <c r="AN149" s="73">
        <f>'MONITOREO PLAN DE ACCION'!AN149</f>
        <v>0</v>
      </c>
      <c r="AO149" s="73">
        <f>'MONITOREO PLAN DE ACCION'!AO149</f>
        <v>0</v>
      </c>
      <c r="AP149" s="73">
        <f>'MONITOREO PLAN DE ACCION'!AP149</f>
        <v>0</v>
      </c>
      <c r="AQ149" s="73">
        <f>'MONITOREO PLAN DE ACCION'!AQ149</f>
        <v>0</v>
      </c>
      <c r="AR149" s="73">
        <f>'MONITOREO PLAN DE ACCION'!AR149</f>
        <v>0</v>
      </c>
      <c r="AS149" s="73">
        <f>'MONITOREO PLAN DE ACCION'!AS149</f>
        <v>0</v>
      </c>
      <c r="AT149" s="73">
        <f>'MONITOREO PLAN DE ACCION'!AT149</f>
        <v>0</v>
      </c>
      <c r="AU149" s="73">
        <f>'MONITOREO PLAN DE ACCION'!AU149</f>
        <v>0</v>
      </c>
      <c r="AV149" s="73">
        <f>'MONITOREO PLAN DE ACCION'!AV149</f>
        <v>0</v>
      </c>
      <c r="AW149" s="73">
        <f>'MONITOREO PLAN DE ACCION'!AW149</f>
        <v>0</v>
      </c>
      <c r="AX149" s="73">
        <f>'MONITOREO PLAN DE ACCION'!AX149</f>
        <v>0</v>
      </c>
      <c r="AY149" s="73">
        <f>'MONITOREO PLAN DE ACCION'!AY149</f>
        <v>0</v>
      </c>
      <c r="AZ149" s="73">
        <f>'MONITOREO PLAN DE ACCION'!AZ149</f>
        <v>0</v>
      </c>
      <c r="BA149" s="73">
        <f>'MONITOREO PLAN DE ACCION'!BA149</f>
        <v>0</v>
      </c>
      <c r="BB149" s="73">
        <f>'MONITOREO PLAN DE ACCION'!BB149</f>
        <v>0</v>
      </c>
      <c r="BC149" s="73">
        <f>'MONITOREO PLAN DE ACCION'!BC149</f>
        <v>0</v>
      </c>
      <c r="BD149" s="73">
        <f>'MONITOREO PLAN DE ACCION'!BD149</f>
        <v>0</v>
      </c>
      <c r="BE149" s="80">
        <f t="shared" si="10"/>
        <v>0</v>
      </c>
      <c r="BF149" s="80">
        <f t="shared" si="11"/>
        <v>0</v>
      </c>
      <c r="BG149" s="80" t="str">
        <f t="shared" si="12"/>
        <v>SIN AVANCE</v>
      </c>
      <c r="BH149" s="81">
        <f t="shared" si="13"/>
        <v>280</v>
      </c>
      <c r="BI149" s="81" t="str">
        <f t="shared" si="14"/>
        <v>CON TIEMPO</v>
      </c>
      <c r="BJ149" s="88"/>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row>
    <row r="150" spans="1:136" customFormat="1" ht="54.75" customHeight="1" thickBot="1" x14ac:dyDescent="0.35">
      <c r="A150" s="45">
        <v>138</v>
      </c>
      <c r="B150" s="45" t="s">
        <v>103</v>
      </c>
      <c r="C150" s="54" t="s">
        <v>104</v>
      </c>
      <c r="D150" s="54" t="s">
        <v>105</v>
      </c>
      <c r="E150" s="54" t="s">
        <v>106</v>
      </c>
      <c r="F150" s="54" t="s">
        <v>107</v>
      </c>
      <c r="G150" s="35" t="s">
        <v>687</v>
      </c>
      <c r="H150" s="55" t="s">
        <v>688</v>
      </c>
      <c r="I150" s="35" t="s">
        <v>689</v>
      </c>
      <c r="J150" s="35" t="s">
        <v>690</v>
      </c>
      <c r="K150" s="35"/>
      <c r="L150" s="35" t="s">
        <v>80</v>
      </c>
      <c r="M150" s="35" t="s">
        <v>80</v>
      </c>
      <c r="N150" s="35" t="s">
        <v>80</v>
      </c>
      <c r="O150" s="44">
        <v>45659</v>
      </c>
      <c r="P150" s="44">
        <v>46021</v>
      </c>
      <c r="Q150" s="44" t="s">
        <v>675</v>
      </c>
      <c r="R150" s="44" t="s">
        <v>676</v>
      </c>
      <c r="S150" s="44" t="s">
        <v>677</v>
      </c>
      <c r="T150" s="44" t="s">
        <v>678</v>
      </c>
      <c r="U150" s="35" t="s">
        <v>85</v>
      </c>
      <c r="V150" s="35" t="s">
        <v>86</v>
      </c>
      <c r="W150" s="35" t="s">
        <v>86</v>
      </c>
      <c r="X150" s="35" t="s">
        <v>86</v>
      </c>
      <c r="Y150" s="35" t="s">
        <v>86</v>
      </c>
      <c r="Z150" s="35" t="s">
        <v>86</v>
      </c>
      <c r="AA150" s="76">
        <v>0.25</v>
      </c>
      <c r="AB150" s="72"/>
      <c r="AC150" s="76">
        <v>0.25</v>
      </c>
      <c r="AD150" s="76">
        <v>0.25</v>
      </c>
      <c r="AE150" s="76">
        <v>0.25</v>
      </c>
      <c r="AF150" s="47">
        <v>0.25</v>
      </c>
      <c r="AG150" s="73">
        <f>'MONITOREO PLAN DE ACCION'!AG150</f>
        <v>0</v>
      </c>
      <c r="AH150" s="73">
        <f>'MONITOREO PLAN DE ACCION'!AH150</f>
        <v>0</v>
      </c>
      <c r="AI150" s="73">
        <f>'MONITOREO PLAN DE ACCION'!AI150</f>
        <v>0</v>
      </c>
      <c r="AJ150" s="73">
        <f>'MONITOREO PLAN DE ACCION'!AJ150</f>
        <v>0</v>
      </c>
      <c r="AK150" s="73">
        <f>'MONITOREO PLAN DE ACCION'!AK150</f>
        <v>0</v>
      </c>
      <c r="AL150" s="73">
        <f>'MONITOREO PLAN DE ACCION'!AL150</f>
        <v>0</v>
      </c>
      <c r="AM150" s="73">
        <f>'MONITOREO PLAN DE ACCION'!AM150</f>
        <v>0</v>
      </c>
      <c r="AN150" s="73">
        <f>'MONITOREO PLAN DE ACCION'!AN150</f>
        <v>0</v>
      </c>
      <c r="AO150" s="73">
        <f>'MONITOREO PLAN DE ACCION'!AO150</f>
        <v>0</v>
      </c>
      <c r="AP150" s="73">
        <f>'MONITOREO PLAN DE ACCION'!AP150</f>
        <v>0</v>
      </c>
      <c r="AQ150" s="73">
        <f>'MONITOREO PLAN DE ACCION'!AQ150</f>
        <v>0</v>
      </c>
      <c r="AR150" s="73">
        <f>'MONITOREO PLAN DE ACCION'!AR150</f>
        <v>0</v>
      </c>
      <c r="AS150" s="73">
        <f>'MONITOREO PLAN DE ACCION'!AS150</f>
        <v>0</v>
      </c>
      <c r="AT150" s="73">
        <f>'MONITOREO PLAN DE ACCION'!AT150</f>
        <v>0</v>
      </c>
      <c r="AU150" s="73">
        <f>'MONITOREO PLAN DE ACCION'!AU150</f>
        <v>0</v>
      </c>
      <c r="AV150" s="73">
        <f>'MONITOREO PLAN DE ACCION'!AV150</f>
        <v>0</v>
      </c>
      <c r="AW150" s="73">
        <f>'MONITOREO PLAN DE ACCION'!AW150</f>
        <v>0</v>
      </c>
      <c r="AX150" s="73">
        <f>'MONITOREO PLAN DE ACCION'!AX150</f>
        <v>0</v>
      </c>
      <c r="AY150" s="73">
        <f>'MONITOREO PLAN DE ACCION'!AY150</f>
        <v>0</v>
      </c>
      <c r="AZ150" s="73">
        <f>'MONITOREO PLAN DE ACCION'!AZ150</f>
        <v>0</v>
      </c>
      <c r="BA150" s="73">
        <f>'MONITOREO PLAN DE ACCION'!BA150</f>
        <v>0</v>
      </c>
      <c r="BB150" s="73">
        <f>'MONITOREO PLAN DE ACCION'!BB150</f>
        <v>0</v>
      </c>
      <c r="BC150" s="73">
        <f>'MONITOREO PLAN DE ACCION'!BC150</f>
        <v>0</v>
      </c>
      <c r="BD150" s="73">
        <f>'MONITOREO PLAN DE ACCION'!BD150</f>
        <v>0</v>
      </c>
      <c r="BE150" s="80">
        <f t="shared" si="10"/>
        <v>0</v>
      </c>
      <c r="BF150" s="80">
        <f t="shared" si="11"/>
        <v>0</v>
      </c>
      <c r="BG150" s="80" t="str">
        <f t="shared" si="12"/>
        <v>SIN AVANCE</v>
      </c>
      <c r="BH150" s="81">
        <f t="shared" si="13"/>
        <v>280</v>
      </c>
      <c r="BI150" s="81" t="str">
        <f t="shared" si="14"/>
        <v>CON TIEMPO</v>
      </c>
      <c r="BJ150" s="89"/>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row>
    <row r="151" spans="1:136" customFormat="1" ht="54.75" customHeight="1" thickBot="1" x14ac:dyDescent="0.35">
      <c r="A151" s="45">
        <v>139</v>
      </c>
      <c r="B151" s="45" t="s">
        <v>131</v>
      </c>
      <c r="C151" s="54" t="s">
        <v>132</v>
      </c>
      <c r="D151" s="54" t="s">
        <v>691</v>
      </c>
      <c r="E151" s="54" t="s">
        <v>692</v>
      </c>
      <c r="F151" s="54" t="s">
        <v>693</v>
      </c>
      <c r="G151" s="35" t="s">
        <v>694</v>
      </c>
      <c r="H151" s="55" t="s">
        <v>695</v>
      </c>
      <c r="I151" s="35" t="s">
        <v>696</v>
      </c>
      <c r="J151" s="35" t="s">
        <v>697</v>
      </c>
      <c r="K151" s="35"/>
      <c r="L151" s="35" t="s">
        <v>80</v>
      </c>
      <c r="M151" s="35" t="s">
        <v>80</v>
      </c>
      <c r="N151" s="35" t="s">
        <v>80</v>
      </c>
      <c r="O151" s="44">
        <v>45748</v>
      </c>
      <c r="P151" s="44">
        <v>46022</v>
      </c>
      <c r="Q151" s="44" t="s">
        <v>698</v>
      </c>
      <c r="R151" s="44" t="s">
        <v>699</v>
      </c>
      <c r="S151" s="44" t="s">
        <v>142</v>
      </c>
      <c r="T151" s="44" t="s">
        <v>143</v>
      </c>
      <c r="U151" s="35" t="s">
        <v>144</v>
      </c>
      <c r="V151" s="35" t="s">
        <v>145</v>
      </c>
      <c r="W151" s="35" t="s">
        <v>145</v>
      </c>
      <c r="X151" s="35" t="s">
        <v>145</v>
      </c>
      <c r="Y151" s="35" t="s">
        <v>145</v>
      </c>
      <c r="Z151" s="35" t="s">
        <v>145</v>
      </c>
      <c r="AA151" s="76">
        <v>0.2</v>
      </c>
      <c r="AB151" s="72"/>
      <c r="AC151" s="76">
        <v>0</v>
      </c>
      <c r="AD151" s="76">
        <v>0.5</v>
      </c>
      <c r="AE151" s="76">
        <v>0</v>
      </c>
      <c r="AF151" s="47">
        <v>0.5</v>
      </c>
      <c r="AG151" s="73">
        <f>'MONITOREO PLAN DE ACCION'!AG151</f>
        <v>0</v>
      </c>
      <c r="AH151" s="73">
        <f>'MONITOREO PLAN DE ACCION'!AH151</f>
        <v>0</v>
      </c>
      <c r="AI151" s="73">
        <f>'MONITOREO PLAN DE ACCION'!AI151</f>
        <v>0</v>
      </c>
      <c r="AJ151" s="73">
        <f>'MONITOREO PLAN DE ACCION'!AJ151</f>
        <v>0</v>
      </c>
      <c r="AK151" s="73">
        <f>'MONITOREO PLAN DE ACCION'!AK151</f>
        <v>0</v>
      </c>
      <c r="AL151" s="73">
        <f>'MONITOREO PLAN DE ACCION'!AL151</f>
        <v>0</v>
      </c>
      <c r="AM151" s="73">
        <f>'MONITOREO PLAN DE ACCION'!AM151</f>
        <v>0</v>
      </c>
      <c r="AN151" s="73">
        <f>'MONITOREO PLAN DE ACCION'!AN151</f>
        <v>0</v>
      </c>
      <c r="AO151" s="73">
        <f>'MONITOREO PLAN DE ACCION'!AO151</f>
        <v>0</v>
      </c>
      <c r="AP151" s="73">
        <f>'MONITOREO PLAN DE ACCION'!AP151</f>
        <v>0</v>
      </c>
      <c r="AQ151" s="73">
        <f>'MONITOREO PLAN DE ACCION'!AQ151</f>
        <v>0</v>
      </c>
      <c r="AR151" s="73">
        <f>'MONITOREO PLAN DE ACCION'!AR151</f>
        <v>0</v>
      </c>
      <c r="AS151" s="73">
        <f>'MONITOREO PLAN DE ACCION'!AS151</f>
        <v>0</v>
      </c>
      <c r="AT151" s="73">
        <f>'MONITOREO PLAN DE ACCION'!AT151</f>
        <v>0</v>
      </c>
      <c r="AU151" s="73">
        <f>'MONITOREO PLAN DE ACCION'!AU151</f>
        <v>0</v>
      </c>
      <c r="AV151" s="73">
        <f>'MONITOREO PLAN DE ACCION'!AV151</f>
        <v>0</v>
      </c>
      <c r="AW151" s="73">
        <f>'MONITOREO PLAN DE ACCION'!AW151</f>
        <v>0</v>
      </c>
      <c r="AX151" s="73">
        <f>'MONITOREO PLAN DE ACCION'!AX151</f>
        <v>0</v>
      </c>
      <c r="AY151" s="73">
        <f>'MONITOREO PLAN DE ACCION'!AY151</f>
        <v>0</v>
      </c>
      <c r="AZ151" s="73">
        <f>'MONITOREO PLAN DE ACCION'!AZ151</f>
        <v>0</v>
      </c>
      <c r="BA151" s="73">
        <f>'MONITOREO PLAN DE ACCION'!BA151</f>
        <v>0</v>
      </c>
      <c r="BB151" s="73">
        <f>'MONITOREO PLAN DE ACCION'!BB151</f>
        <v>0</v>
      </c>
      <c r="BC151" s="73">
        <f>'MONITOREO PLAN DE ACCION'!BC151</f>
        <v>0</v>
      </c>
      <c r="BD151" s="73">
        <f>'MONITOREO PLAN DE ACCION'!BD151</f>
        <v>0</v>
      </c>
      <c r="BE151" s="80">
        <f t="shared" si="10"/>
        <v>0</v>
      </c>
      <c r="BF151" s="80">
        <f t="shared" si="11"/>
        <v>0</v>
      </c>
      <c r="BG151" s="80" t="str">
        <f t="shared" si="12"/>
        <v>SIN AVANCE</v>
      </c>
      <c r="BH151" s="81">
        <f t="shared" si="13"/>
        <v>281</v>
      </c>
      <c r="BI151" s="81" t="str">
        <f t="shared" si="14"/>
        <v>CON TIEMPO</v>
      </c>
      <c r="BJ151" s="87">
        <f>SUM(BE151:BE155)</f>
        <v>0</v>
      </c>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c r="CQ151" s="2"/>
      <c r="CR151" s="2"/>
      <c r="CS151" s="2"/>
      <c r="CT151" s="2"/>
      <c r="CU151" s="2"/>
      <c r="CV151" s="2"/>
      <c r="CW151" s="2"/>
      <c r="CX151" s="2"/>
      <c r="CY151" s="2"/>
      <c r="CZ151" s="2"/>
      <c r="DA151" s="2"/>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2"/>
      <c r="EA151" s="2"/>
      <c r="EB151" s="2"/>
      <c r="EC151" s="2"/>
      <c r="ED151" s="2"/>
      <c r="EE151" s="2"/>
      <c r="EF151" s="2"/>
    </row>
    <row r="152" spans="1:136" customFormat="1" ht="54.75" customHeight="1" thickBot="1" x14ac:dyDescent="0.35">
      <c r="A152" s="45">
        <v>140</v>
      </c>
      <c r="B152" s="45" t="s">
        <v>131</v>
      </c>
      <c r="C152" s="54" t="s">
        <v>132</v>
      </c>
      <c r="D152" s="54" t="s">
        <v>691</v>
      </c>
      <c r="E152" s="54" t="s">
        <v>692</v>
      </c>
      <c r="F152" s="54" t="s">
        <v>693</v>
      </c>
      <c r="G152" s="35" t="s">
        <v>700</v>
      </c>
      <c r="H152" s="55" t="s">
        <v>701</v>
      </c>
      <c r="I152" s="35" t="s">
        <v>702</v>
      </c>
      <c r="J152" s="35" t="s">
        <v>703</v>
      </c>
      <c r="K152" s="35"/>
      <c r="L152" s="35" t="s">
        <v>80</v>
      </c>
      <c r="M152" s="35" t="s">
        <v>80</v>
      </c>
      <c r="N152" s="35" t="s">
        <v>80</v>
      </c>
      <c r="O152" s="44">
        <v>45748</v>
      </c>
      <c r="P152" s="44">
        <v>46022</v>
      </c>
      <c r="Q152" s="44" t="s">
        <v>698</v>
      </c>
      <c r="R152" s="44" t="s">
        <v>699</v>
      </c>
      <c r="S152" s="44" t="s">
        <v>142</v>
      </c>
      <c r="T152" s="44" t="s">
        <v>143</v>
      </c>
      <c r="U152" s="35" t="s">
        <v>144</v>
      </c>
      <c r="V152" s="35" t="s">
        <v>145</v>
      </c>
      <c r="W152" s="35" t="s">
        <v>145</v>
      </c>
      <c r="X152" s="35" t="s">
        <v>145</v>
      </c>
      <c r="Y152" s="35" t="s">
        <v>145</v>
      </c>
      <c r="Z152" s="35" t="s">
        <v>145</v>
      </c>
      <c r="AA152" s="76">
        <v>0.2</v>
      </c>
      <c r="AB152" s="72"/>
      <c r="AC152" s="72">
        <v>0</v>
      </c>
      <c r="AD152" s="76">
        <v>0.33</v>
      </c>
      <c r="AE152" s="76">
        <v>0.33</v>
      </c>
      <c r="AF152" s="47">
        <v>0.34</v>
      </c>
      <c r="AG152" s="73">
        <f>'MONITOREO PLAN DE ACCION'!AG152</f>
        <v>0</v>
      </c>
      <c r="AH152" s="73">
        <f>'MONITOREO PLAN DE ACCION'!AH152</f>
        <v>0</v>
      </c>
      <c r="AI152" s="73">
        <f>'MONITOREO PLAN DE ACCION'!AI152</f>
        <v>0</v>
      </c>
      <c r="AJ152" s="73">
        <f>'MONITOREO PLAN DE ACCION'!AJ152</f>
        <v>0</v>
      </c>
      <c r="AK152" s="73">
        <f>'MONITOREO PLAN DE ACCION'!AK152</f>
        <v>0</v>
      </c>
      <c r="AL152" s="73">
        <f>'MONITOREO PLAN DE ACCION'!AL152</f>
        <v>0</v>
      </c>
      <c r="AM152" s="73">
        <f>'MONITOREO PLAN DE ACCION'!AM152</f>
        <v>0</v>
      </c>
      <c r="AN152" s="73">
        <f>'MONITOREO PLAN DE ACCION'!AN152</f>
        <v>0</v>
      </c>
      <c r="AO152" s="73">
        <f>'MONITOREO PLAN DE ACCION'!AO152</f>
        <v>0</v>
      </c>
      <c r="AP152" s="73">
        <f>'MONITOREO PLAN DE ACCION'!AP152</f>
        <v>0</v>
      </c>
      <c r="AQ152" s="73">
        <f>'MONITOREO PLAN DE ACCION'!AQ152</f>
        <v>0</v>
      </c>
      <c r="AR152" s="73">
        <f>'MONITOREO PLAN DE ACCION'!AR152</f>
        <v>0</v>
      </c>
      <c r="AS152" s="73">
        <f>'MONITOREO PLAN DE ACCION'!AS152</f>
        <v>0</v>
      </c>
      <c r="AT152" s="73">
        <f>'MONITOREO PLAN DE ACCION'!AT152</f>
        <v>0</v>
      </c>
      <c r="AU152" s="73">
        <f>'MONITOREO PLAN DE ACCION'!AU152</f>
        <v>0</v>
      </c>
      <c r="AV152" s="73">
        <f>'MONITOREO PLAN DE ACCION'!AV152</f>
        <v>0</v>
      </c>
      <c r="AW152" s="73">
        <f>'MONITOREO PLAN DE ACCION'!AW152</f>
        <v>0</v>
      </c>
      <c r="AX152" s="73">
        <f>'MONITOREO PLAN DE ACCION'!AX152</f>
        <v>0</v>
      </c>
      <c r="AY152" s="73">
        <f>'MONITOREO PLAN DE ACCION'!AY152</f>
        <v>0</v>
      </c>
      <c r="AZ152" s="73">
        <f>'MONITOREO PLAN DE ACCION'!AZ152</f>
        <v>0</v>
      </c>
      <c r="BA152" s="73">
        <f>'MONITOREO PLAN DE ACCION'!BA152</f>
        <v>0</v>
      </c>
      <c r="BB152" s="73">
        <f>'MONITOREO PLAN DE ACCION'!BB152</f>
        <v>0</v>
      </c>
      <c r="BC152" s="73">
        <f>'MONITOREO PLAN DE ACCION'!BC152</f>
        <v>0</v>
      </c>
      <c r="BD152" s="73">
        <f>'MONITOREO PLAN DE ACCION'!BD152</f>
        <v>0</v>
      </c>
      <c r="BE152" s="80">
        <f t="shared" si="10"/>
        <v>0</v>
      </c>
      <c r="BF152" s="80">
        <f t="shared" si="11"/>
        <v>0</v>
      </c>
      <c r="BG152" s="80" t="str">
        <f t="shared" si="12"/>
        <v>SIN AVANCE</v>
      </c>
      <c r="BH152" s="81">
        <f t="shared" si="13"/>
        <v>281</v>
      </c>
      <c r="BI152" s="81" t="str">
        <f t="shared" si="14"/>
        <v>CON TIEMPO</v>
      </c>
      <c r="BJ152" s="88"/>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row>
    <row r="153" spans="1:136" customFormat="1" ht="54.75" customHeight="1" thickBot="1" x14ac:dyDescent="0.35">
      <c r="A153" s="45">
        <v>141</v>
      </c>
      <c r="B153" s="45" t="s">
        <v>131</v>
      </c>
      <c r="C153" s="54" t="s">
        <v>132</v>
      </c>
      <c r="D153" s="54" t="s">
        <v>691</v>
      </c>
      <c r="E153" s="54" t="s">
        <v>692</v>
      </c>
      <c r="F153" s="54" t="s">
        <v>693</v>
      </c>
      <c r="G153" s="35" t="s">
        <v>704</v>
      </c>
      <c r="H153" s="55" t="s">
        <v>705</v>
      </c>
      <c r="I153" s="35" t="s">
        <v>706</v>
      </c>
      <c r="J153" s="35" t="s">
        <v>707</v>
      </c>
      <c r="K153" s="35"/>
      <c r="L153" s="35" t="s">
        <v>80</v>
      </c>
      <c r="M153" s="35" t="s">
        <v>80</v>
      </c>
      <c r="N153" s="35" t="s">
        <v>80</v>
      </c>
      <c r="O153" s="44">
        <v>45717</v>
      </c>
      <c r="P153" s="44">
        <v>46022</v>
      </c>
      <c r="Q153" s="44" t="s">
        <v>698</v>
      </c>
      <c r="R153" s="44" t="s">
        <v>699</v>
      </c>
      <c r="S153" s="44" t="s">
        <v>142</v>
      </c>
      <c r="T153" s="44" t="s">
        <v>143</v>
      </c>
      <c r="U153" s="35" t="s">
        <v>144</v>
      </c>
      <c r="V153" s="35" t="s">
        <v>145</v>
      </c>
      <c r="W153" s="35" t="s">
        <v>145</v>
      </c>
      <c r="X153" s="35" t="s">
        <v>145</v>
      </c>
      <c r="Y153" s="35" t="s">
        <v>145</v>
      </c>
      <c r="Z153" s="35" t="s">
        <v>145</v>
      </c>
      <c r="AA153" s="47">
        <v>0.2</v>
      </c>
      <c r="AB153" s="72"/>
      <c r="AC153" s="47">
        <v>0.25</v>
      </c>
      <c r="AD153" s="47">
        <v>0.25</v>
      </c>
      <c r="AE153" s="47">
        <v>0.25</v>
      </c>
      <c r="AF153" s="47">
        <v>0.25</v>
      </c>
      <c r="AG153" s="73">
        <f>'MONITOREO PLAN DE ACCION'!AG153</f>
        <v>0</v>
      </c>
      <c r="AH153" s="73">
        <f>'MONITOREO PLAN DE ACCION'!AH153</f>
        <v>0</v>
      </c>
      <c r="AI153" s="73">
        <f>'MONITOREO PLAN DE ACCION'!AI153</f>
        <v>0</v>
      </c>
      <c r="AJ153" s="73">
        <f>'MONITOREO PLAN DE ACCION'!AJ153</f>
        <v>0</v>
      </c>
      <c r="AK153" s="73">
        <f>'MONITOREO PLAN DE ACCION'!AK153</f>
        <v>0</v>
      </c>
      <c r="AL153" s="73">
        <f>'MONITOREO PLAN DE ACCION'!AL153</f>
        <v>0</v>
      </c>
      <c r="AM153" s="73">
        <f>'MONITOREO PLAN DE ACCION'!AM153</f>
        <v>0</v>
      </c>
      <c r="AN153" s="73">
        <f>'MONITOREO PLAN DE ACCION'!AN153</f>
        <v>0</v>
      </c>
      <c r="AO153" s="73">
        <f>'MONITOREO PLAN DE ACCION'!AO153</f>
        <v>0</v>
      </c>
      <c r="AP153" s="73">
        <f>'MONITOREO PLAN DE ACCION'!AP153</f>
        <v>0</v>
      </c>
      <c r="AQ153" s="73">
        <f>'MONITOREO PLAN DE ACCION'!AQ153</f>
        <v>0</v>
      </c>
      <c r="AR153" s="73">
        <f>'MONITOREO PLAN DE ACCION'!AR153</f>
        <v>0</v>
      </c>
      <c r="AS153" s="73">
        <f>'MONITOREO PLAN DE ACCION'!AS153</f>
        <v>0</v>
      </c>
      <c r="AT153" s="73">
        <f>'MONITOREO PLAN DE ACCION'!AT153</f>
        <v>0</v>
      </c>
      <c r="AU153" s="73">
        <f>'MONITOREO PLAN DE ACCION'!AU153</f>
        <v>0</v>
      </c>
      <c r="AV153" s="73">
        <f>'MONITOREO PLAN DE ACCION'!AV153</f>
        <v>0</v>
      </c>
      <c r="AW153" s="73">
        <f>'MONITOREO PLAN DE ACCION'!AW153</f>
        <v>0</v>
      </c>
      <c r="AX153" s="73">
        <f>'MONITOREO PLAN DE ACCION'!AX153</f>
        <v>0</v>
      </c>
      <c r="AY153" s="73">
        <f>'MONITOREO PLAN DE ACCION'!AY153</f>
        <v>0</v>
      </c>
      <c r="AZ153" s="73">
        <f>'MONITOREO PLAN DE ACCION'!AZ153</f>
        <v>0</v>
      </c>
      <c r="BA153" s="73">
        <f>'MONITOREO PLAN DE ACCION'!BA153</f>
        <v>0</v>
      </c>
      <c r="BB153" s="73">
        <f>'MONITOREO PLAN DE ACCION'!BB153</f>
        <v>0</v>
      </c>
      <c r="BC153" s="73">
        <f>'MONITOREO PLAN DE ACCION'!BC153</f>
        <v>0</v>
      </c>
      <c r="BD153" s="73">
        <f>'MONITOREO PLAN DE ACCION'!BD153</f>
        <v>0</v>
      </c>
      <c r="BE153" s="80">
        <f t="shared" si="10"/>
        <v>0</v>
      </c>
      <c r="BF153" s="80">
        <f t="shared" si="11"/>
        <v>0</v>
      </c>
      <c r="BG153" s="80" t="str">
        <f t="shared" si="12"/>
        <v>SIN AVANCE</v>
      </c>
      <c r="BH153" s="81">
        <f t="shared" si="13"/>
        <v>281</v>
      </c>
      <c r="BI153" s="81" t="str">
        <f t="shared" si="14"/>
        <v>CON TIEMPO</v>
      </c>
      <c r="BJ153" s="88"/>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row>
    <row r="154" spans="1:136" customFormat="1" ht="54.75" customHeight="1" thickBot="1" x14ac:dyDescent="0.35">
      <c r="A154" s="45">
        <v>142</v>
      </c>
      <c r="B154" s="45" t="s">
        <v>131</v>
      </c>
      <c r="C154" s="54" t="s">
        <v>132</v>
      </c>
      <c r="D154" s="54" t="s">
        <v>691</v>
      </c>
      <c r="E154" s="54" t="s">
        <v>692</v>
      </c>
      <c r="F154" s="54" t="s">
        <v>693</v>
      </c>
      <c r="G154" s="35" t="s">
        <v>708</v>
      </c>
      <c r="H154" s="55" t="s">
        <v>709</v>
      </c>
      <c r="I154" s="35" t="s">
        <v>710</v>
      </c>
      <c r="J154" s="35" t="s">
        <v>711</v>
      </c>
      <c r="K154" s="35"/>
      <c r="L154" s="35" t="s">
        <v>80</v>
      </c>
      <c r="M154" s="35" t="s">
        <v>80</v>
      </c>
      <c r="N154" s="35" t="s">
        <v>80</v>
      </c>
      <c r="O154" s="44">
        <v>45931</v>
      </c>
      <c r="P154" s="44">
        <v>46022</v>
      </c>
      <c r="Q154" s="44" t="s">
        <v>698</v>
      </c>
      <c r="R154" s="44" t="s">
        <v>699</v>
      </c>
      <c r="S154" s="44" t="s">
        <v>142</v>
      </c>
      <c r="T154" s="44" t="s">
        <v>143</v>
      </c>
      <c r="U154" s="35" t="s">
        <v>144</v>
      </c>
      <c r="V154" s="35" t="s">
        <v>145</v>
      </c>
      <c r="W154" s="35" t="s">
        <v>145</v>
      </c>
      <c r="X154" s="35" t="s">
        <v>145</v>
      </c>
      <c r="Y154" s="35" t="s">
        <v>145</v>
      </c>
      <c r="Z154" s="35" t="s">
        <v>145</v>
      </c>
      <c r="AA154" s="47">
        <v>0.2</v>
      </c>
      <c r="AB154" s="72"/>
      <c r="AC154" s="47">
        <v>0</v>
      </c>
      <c r="AD154" s="47">
        <v>0</v>
      </c>
      <c r="AE154" s="47">
        <v>0</v>
      </c>
      <c r="AF154" s="47">
        <v>1</v>
      </c>
      <c r="AG154" s="73">
        <f>'MONITOREO PLAN DE ACCION'!AG154</f>
        <v>0</v>
      </c>
      <c r="AH154" s="73">
        <f>'MONITOREO PLAN DE ACCION'!AH154</f>
        <v>0</v>
      </c>
      <c r="AI154" s="73">
        <f>'MONITOREO PLAN DE ACCION'!AI154</f>
        <v>0</v>
      </c>
      <c r="AJ154" s="73">
        <f>'MONITOREO PLAN DE ACCION'!AJ154</f>
        <v>0</v>
      </c>
      <c r="AK154" s="73">
        <f>'MONITOREO PLAN DE ACCION'!AK154</f>
        <v>0</v>
      </c>
      <c r="AL154" s="73">
        <f>'MONITOREO PLAN DE ACCION'!AL154</f>
        <v>0</v>
      </c>
      <c r="AM154" s="73">
        <f>'MONITOREO PLAN DE ACCION'!AM154</f>
        <v>0</v>
      </c>
      <c r="AN154" s="73">
        <f>'MONITOREO PLAN DE ACCION'!AN154</f>
        <v>0</v>
      </c>
      <c r="AO154" s="73">
        <f>'MONITOREO PLAN DE ACCION'!AO154</f>
        <v>0</v>
      </c>
      <c r="AP154" s="73">
        <f>'MONITOREO PLAN DE ACCION'!AP154</f>
        <v>0</v>
      </c>
      <c r="AQ154" s="73">
        <f>'MONITOREO PLAN DE ACCION'!AQ154</f>
        <v>0</v>
      </c>
      <c r="AR154" s="73">
        <f>'MONITOREO PLAN DE ACCION'!AR154</f>
        <v>0</v>
      </c>
      <c r="AS154" s="73">
        <f>'MONITOREO PLAN DE ACCION'!AS154</f>
        <v>0</v>
      </c>
      <c r="AT154" s="73">
        <f>'MONITOREO PLAN DE ACCION'!AT154</f>
        <v>0</v>
      </c>
      <c r="AU154" s="73">
        <f>'MONITOREO PLAN DE ACCION'!AU154</f>
        <v>0</v>
      </c>
      <c r="AV154" s="73">
        <f>'MONITOREO PLAN DE ACCION'!AV154</f>
        <v>0</v>
      </c>
      <c r="AW154" s="73">
        <f>'MONITOREO PLAN DE ACCION'!AW154</f>
        <v>0</v>
      </c>
      <c r="AX154" s="73">
        <f>'MONITOREO PLAN DE ACCION'!AX154</f>
        <v>0</v>
      </c>
      <c r="AY154" s="73">
        <f>'MONITOREO PLAN DE ACCION'!AY154</f>
        <v>0</v>
      </c>
      <c r="AZ154" s="73">
        <f>'MONITOREO PLAN DE ACCION'!AZ154</f>
        <v>0</v>
      </c>
      <c r="BA154" s="73">
        <f>'MONITOREO PLAN DE ACCION'!BA154</f>
        <v>0</v>
      </c>
      <c r="BB154" s="73">
        <f>'MONITOREO PLAN DE ACCION'!BB154</f>
        <v>0</v>
      </c>
      <c r="BC154" s="73">
        <f>'MONITOREO PLAN DE ACCION'!BC154</f>
        <v>0</v>
      </c>
      <c r="BD154" s="73">
        <f>'MONITOREO PLAN DE ACCION'!BD154</f>
        <v>0</v>
      </c>
      <c r="BE154" s="80">
        <f t="shared" si="10"/>
        <v>0</v>
      </c>
      <c r="BF154" s="80">
        <f t="shared" si="11"/>
        <v>0</v>
      </c>
      <c r="BG154" s="80" t="str">
        <f t="shared" si="12"/>
        <v>SIN AVANCE</v>
      </c>
      <c r="BH154" s="81">
        <f t="shared" si="13"/>
        <v>281</v>
      </c>
      <c r="BI154" s="81" t="str">
        <f t="shared" si="14"/>
        <v>CON TIEMPO</v>
      </c>
      <c r="BJ154" s="88"/>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c r="CQ154" s="2"/>
      <c r="CR154" s="2"/>
      <c r="CS154" s="2"/>
      <c r="CT154" s="2"/>
      <c r="CU154" s="2"/>
      <c r="CV154" s="2"/>
      <c r="CW154" s="2"/>
      <c r="CX154" s="2"/>
      <c r="CY154" s="2"/>
      <c r="CZ154" s="2"/>
      <c r="DA154" s="2"/>
      <c r="DB154" s="2"/>
      <c r="DC154" s="2"/>
      <c r="DD154" s="2"/>
      <c r="DE154" s="2"/>
      <c r="DF154" s="2"/>
      <c r="DG154" s="2"/>
      <c r="DH154" s="2"/>
      <c r="DI154" s="2"/>
      <c r="DJ154" s="2"/>
      <c r="DK154" s="2"/>
      <c r="DL154" s="2"/>
      <c r="DM154" s="2"/>
      <c r="DN154" s="2"/>
      <c r="DO154" s="2"/>
      <c r="DP154" s="2"/>
      <c r="DQ154" s="2"/>
      <c r="DR154" s="2"/>
      <c r="DS154" s="2"/>
      <c r="DT154" s="2"/>
      <c r="DU154" s="2"/>
      <c r="DV154" s="2"/>
      <c r="DW154" s="2"/>
      <c r="DX154" s="2"/>
      <c r="DY154" s="2"/>
      <c r="DZ154" s="2"/>
      <c r="EA154" s="2"/>
      <c r="EB154" s="2"/>
      <c r="EC154" s="2"/>
      <c r="ED154" s="2"/>
      <c r="EE154" s="2"/>
      <c r="EF154" s="2"/>
    </row>
    <row r="155" spans="1:136" customFormat="1" ht="54.75" customHeight="1" thickBot="1" x14ac:dyDescent="0.35">
      <c r="A155" s="45">
        <v>143</v>
      </c>
      <c r="B155" s="45" t="s">
        <v>131</v>
      </c>
      <c r="C155" s="54" t="s">
        <v>132</v>
      </c>
      <c r="D155" s="54" t="s">
        <v>691</v>
      </c>
      <c r="E155" s="54" t="s">
        <v>692</v>
      </c>
      <c r="F155" s="54" t="s">
        <v>693</v>
      </c>
      <c r="G155" s="35" t="s">
        <v>712</v>
      </c>
      <c r="H155" s="55" t="s">
        <v>713</v>
      </c>
      <c r="I155" s="35" t="s">
        <v>714</v>
      </c>
      <c r="J155" s="35" t="s">
        <v>715</v>
      </c>
      <c r="K155" s="35"/>
      <c r="L155" s="35" t="s">
        <v>80</v>
      </c>
      <c r="M155" s="35" t="s">
        <v>80</v>
      </c>
      <c r="N155" s="35" t="s">
        <v>80</v>
      </c>
      <c r="O155" s="44">
        <v>45748</v>
      </c>
      <c r="P155" s="44">
        <v>45991</v>
      </c>
      <c r="Q155" s="44" t="s">
        <v>698</v>
      </c>
      <c r="R155" s="44" t="s">
        <v>699</v>
      </c>
      <c r="S155" s="44" t="s">
        <v>142</v>
      </c>
      <c r="T155" s="44" t="s">
        <v>143</v>
      </c>
      <c r="U155" s="35" t="s">
        <v>144</v>
      </c>
      <c r="V155" s="35" t="s">
        <v>145</v>
      </c>
      <c r="W155" s="35" t="s">
        <v>145</v>
      </c>
      <c r="X155" s="35" t="s">
        <v>145</v>
      </c>
      <c r="Y155" s="35" t="s">
        <v>145</v>
      </c>
      <c r="Z155" s="35" t="s">
        <v>145</v>
      </c>
      <c r="AA155" s="47">
        <v>0.2</v>
      </c>
      <c r="AB155" s="72"/>
      <c r="AC155" s="47">
        <v>0</v>
      </c>
      <c r="AD155" s="47">
        <v>0.33</v>
      </c>
      <c r="AE155" s="47">
        <v>0.33</v>
      </c>
      <c r="AF155" s="47">
        <v>0.34</v>
      </c>
      <c r="AG155" s="73">
        <f>'MONITOREO PLAN DE ACCION'!AG155</f>
        <v>0</v>
      </c>
      <c r="AH155" s="73">
        <f>'MONITOREO PLAN DE ACCION'!AH155</f>
        <v>0</v>
      </c>
      <c r="AI155" s="73">
        <f>'MONITOREO PLAN DE ACCION'!AI155</f>
        <v>0</v>
      </c>
      <c r="AJ155" s="73">
        <f>'MONITOREO PLAN DE ACCION'!AJ155</f>
        <v>0</v>
      </c>
      <c r="AK155" s="73">
        <f>'MONITOREO PLAN DE ACCION'!AK155</f>
        <v>0</v>
      </c>
      <c r="AL155" s="73">
        <f>'MONITOREO PLAN DE ACCION'!AL155</f>
        <v>0</v>
      </c>
      <c r="AM155" s="73">
        <f>'MONITOREO PLAN DE ACCION'!AM155</f>
        <v>0</v>
      </c>
      <c r="AN155" s="73">
        <f>'MONITOREO PLAN DE ACCION'!AN155</f>
        <v>0</v>
      </c>
      <c r="AO155" s="73">
        <f>'MONITOREO PLAN DE ACCION'!AO155</f>
        <v>0</v>
      </c>
      <c r="AP155" s="73">
        <f>'MONITOREO PLAN DE ACCION'!AP155</f>
        <v>0</v>
      </c>
      <c r="AQ155" s="73">
        <f>'MONITOREO PLAN DE ACCION'!AQ155</f>
        <v>0</v>
      </c>
      <c r="AR155" s="73">
        <f>'MONITOREO PLAN DE ACCION'!AR155</f>
        <v>0</v>
      </c>
      <c r="AS155" s="73">
        <f>'MONITOREO PLAN DE ACCION'!AS155</f>
        <v>0</v>
      </c>
      <c r="AT155" s="73">
        <f>'MONITOREO PLAN DE ACCION'!AT155</f>
        <v>0</v>
      </c>
      <c r="AU155" s="73">
        <f>'MONITOREO PLAN DE ACCION'!AU155</f>
        <v>0</v>
      </c>
      <c r="AV155" s="73">
        <f>'MONITOREO PLAN DE ACCION'!AV155</f>
        <v>0</v>
      </c>
      <c r="AW155" s="73">
        <f>'MONITOREO PLAN DE ACCION'!AW155</f>
        <v>0</v>
      </c>
      <c r="AX155" s="73">
        <f>'MONITOREO PLAN DE ACCION'!AX155</f>
        <v>0</v>
      </c>
      <c r="AY155" s="73">
        <f>'MONITOREO PLAN DE ACCION'!AY155</f>
        <v>0</v>
      </c>
      <c r="AZ155" s="73">
        <f>'MONITOREO PLAN DE ACCION'!AZ155</f>
        <v>0</v>
      </c>
      <c r="BA155" s="73">
        <f>'MONITOREO PLAN DE ACCION'!BA155</f>
        <v>0</v>
      </c>
      <c r="BB155" s="73">
        <f>'MONITOREO PLAN DE ACCION'!BB155</f>
        <v>0</v>
      </c>
      <c r="BC155" s="73">
        <f>'MONITOREO PLAN DE ACCION'!BC155</f>
        <v>0</v>
      </c>
      <c r="BD155" s="73">
        <f>'MONITOREO PLAN DE ACCION'!BD155</f>
        <v>0</v>
      </c>
      <c r="BE155" s="80">
        <f t="shared" si="10"/>
        <v>0</v>
      </c>
      <c r="BF155" s="80">
        <f t="shared" si="11"/>
        <v>0</v>
      </c>
      <c r="BG155" s="80" t="str">
        <f t="shared" si="12"/>
        <v>SIN AVANCE</v>
      </c>
      <c r="BH155" s="81">
        <f t="shared" si="13"/>
        <v>250</v>
      </c>
      <c r="BI155" s="81" t="str">
        <f t="shared" si="14"/>
        <v>CON TIEMPO</v>
      </c>
      <c r="BJ155" s="89"/>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c r="CQ155" s="2"/>
      <c r="CR155" s="2"/>
      <c r="CS155" s="2"/>
      <c r="CT155" s="2"/>
      <c r="CU155" s="2"/>
      <c r="CV155" s="2"/>
      <c r="CW155" s="2"/>
      <c r="CX155" s="2"/>
      <c r="CY155" s="2"/>
      <c r="CZ155" s="2"/>
      <c r="DA155" s="2"/>
      <c r="DB155" s="2"/>
      <c r="DC155" s="2"/>
      <c r="DD155" s="2"/>
      <c r="DE155" s="2"/>
      <c r="DF155" s="2"/>
      <c r="DG155" s="2"/>
      <c r="DH155" s="2"/>
      <c r="DI155" s="2"/>
      <c r="DJ155" s="2"/>
      <c r="DK155" s="2"/>
      <c r="DL155" s="2"/>
      <c r="DM155" s="2"/>
      <c r="DN155" s="2"/>
      <c r="DO155" s="2"/>
      <c r="DP155" s="2"/>
      <c r="DQ155" s="2"/>
      <c r="DR155" s="2"/>
      <c r="DS155" s="2"/>
      <c r="DT155" s="2"/>
      <c r="DU155" s="2"/>
      <c r="DV155" s="2"/>
      <c r="DW155" s="2"/>
      <c r="DX155" s="2"/>
      <c r="DY155" s="2"/>
      <c r="DZ155" s="2"/>
      <c r="EA155" s="2"/>
      <c r="EB155" s="2"/>
      <c r="EC155" s="2"/>
      <c r="ED155" s="2"/>
      <c r="EE155" s="2"/>
      <c r="EF155" s="2"/>
    </row>
    <row r="156" spans="1:136" customFormat="1" ht="54.75" customHeight="1" thickBot="1" x14ac:dyDescent="0.35">
      <c r="A156" s="45">
        <v>144</v>
      </c>
      <c r="B156" s="45" t="s">
        <v>158</v>
      </c>
      <c r="C156" s="54" t="s">
        <v>159</v>
      </c>
      <c r="D156" s="54" t="s">
        <v>517</v>
      </c>
      <c r="E156" s="54" t="s">
        <v>518</v>
      </c>
      <c r="F156" s="54" t="s">
        <v>519</v>
      </c>
      <c r="G156" s="35" t="s">
        <v>716</v>
      </c>
      <c r="H156" s="55" t="s">
        <v>717</v>
      </c>
      <c r="I156" s="35" t="s">
        <v>718</v>
      </c>
      <c r="J156" s="35" t="s">
        <v>719</v>
      </c>
      <c r="K156" s="35"/>
      <c r="L156" s="35" t="s">
        <v>80</v>
      </c>
      <c r="M156" s="35" t="s">
        <v>80</v>
      </c>
      <c r="N156" s="35" t="s">
        <v>80</v>
      </c>
      <c r="O156" s="44">
        <v>45748</v>
      </c>
      <c r="P156" s="44">
        <v>46022</v>
      </c>
      <c r="Q156" s="44" t="s">
        <v>720</v>
      </c>
      <c r="R156" s="44" t="s">
        <v>721</v>
      </c>
      <c r="S156" s="44" t="s">
        <v>722</v>
      </c>
      <c r="T156" s="44" t="s">
        <v>723</v>
      </c>
      <c r="U156" s="35" t="s">
        <v>724</v>
      </c>
      <c r="V156" s="35" t="s">
        <v>145</v>
      </c>
      <c r="W156" s="35" t="s">
        <v>145</v>
      </c>
      <c r="X156" s="35" t="s">
        <v>145</v>
      </c>
      <c r="Y156" s="35" t="s">
        <v>145</v>
      </c>
      <c r="Z156" s="35" t="s">
        <v>145</v>
      </c>
      <c r="AA156" s="47">
        <v>7.0000000000000007E-2</v>
      </c>
      <c r="AB156" s="72"/>
      <c r="AC156" s="47">
        <v>0</v>
      </c>
      <c r="AD156" s="47">
        <v>0.33</v>
      </c>
      <c r="AE156" s="47">
        <v>0.33</v>
      </c>
      <c r="AF156" s="47">
        <v>0.34</v>
      </c>
      <c r="AG156" s="73">
        <f>'MONITOREO PLAN DE ACCION'!AG156</f>
        <v>0</v>
      </c>
      <c r="AH156" s="73">
        <f>'MONITOREO PLAN DE ACCION'!AH156</f>
        <v>0</v>
      </c>
      <c r="AI156" s="73">
        <f>'MONITOREO PLAN DE ACCION'!AI156</f>
        <v>0</v>
      </c>
      <c r="AJ156" s="73">
        <f>'MONITOREO PLAN DE ACCION'!AJ156</f>
        <v>0</v>
      </c>
      <c r="AK156" s="73">
        <f>'MONITOREO PLAN DE ACCION'!AK156</f>
        <v>0</v>
      </c>
      <c r="AL156" s="73">
        <f>'MONITOREO PLAN DE ACCION'!AL156</f>
        <v>0</v>
      </c>
      <c r="AM156" s="73">
        <f>'MONITOREO PLAN DE ACCION'!AM156</f>
        <v>0</v>
      </c>
      <c r="AN156" s="73">
        <f>'MONITOREO PLAN DE ACCION'!AN156</f>
        <v>0</v>
      </c>
      <c r="AO156" s="73">
        <f>'MONITOREO PLAN DE ACCION'!AO156</f>
        <v>0</v>
      </c>
      <c r="AP156" s="73">
        <f>'MONITOREO PLAN DE ACCION'!AP156</f>
        <v>0</v>
      </c>
      <c r="AQ156" s="73">
        <f>'MONITOREO PLAN DE ACCION'!AQ156</f>
        <v>0</v>
      </c>
      <c r="AR156" s="73">
        <f>'MONITOREO PLAN DE ACCION'!AR156</f>
        <v>0</v>
      </c>
      <c r="AS156" s="73">
        <f>'MONITOREO PLAN DE ACCION'!AS156</f>
        <v>0</v>
      </c>
      <c r="AT156" s="73">
        <f>'MONITOREO PLAN DE ACCION'!AT156</f>
        <v>0</v>
      </c>
      <c r="AU156" s="73">
        <f>'MONITOREO PLAN DE ACCION'!AU156</f>
        <v>0</v>
      </c>
      <c r="AV156" s="73">
        <f>'MONITOREO PLAN DE ACCION'!AV156</f>
        <v>0</v>
      </c>
      <c r="AW156" s="73">
        <f>'MONITOREO PLAN DE ACCION'!AW156</f>
        <v>0</v>
      </c>
      <c r="AX156" s="73">
        <f>'MONITOREO PLAN DE ACCION'!AX156</f>
        <v>0</v>
      </c>
      <c r="AY156" s="73">
        <f>'MONITOREO PLAN DE ACCION'!AY156</f>
        <v>0</v>
      </c>
      <c r="AZ156" s="73">
        <f>'MONITOREO PLAN DE ACCION'!AZ156</f>
        <v>0</v>
      </c>
      <c r="BA156" s="73">
        <f>'MONITOREO PLAN DE ACCION'!BA156</f>
        <v>0</v>
      </c>
      <c r="BB156" s="73">
        <f>'MONITOREO PLAN DE ACCION'!BB156</f>
        <v>0</v>
      </c>
      <c r="BC156" s="73">
        <f>'MONITOREO PLAN DE ACCION'!BC156</f>
        <v>0</v>
      </c>
      <c r="BD156" s="73">
        <f>'MONITOREO PLAN DE ACCION'!BD156</f>
        <v>0</v>
      </c>
      <c r="BE156" s="80">
        <f t="shared" si="10"/>
        <v>0</v>
      </c>
      <c r="BF156" s="80">
        <f t="shared" si="11"/>
        <v>0</v>
      </c>
      <c r="BG156" s="80" t="str">
        <f t="shared" si="12"/>
        <v>SIN AVANCE</v>
      </c>
      <c r="BH156" s="81">
        <f t="shared" si="13"/>
        <v>281</v>
      </c>
      <c r="BI156" s="81" t="str">
        <f t="shared" si="14"/>
        <v>CON TIEMPO</v>
      </c>
      <c r="BJ156" s="87">
        <f>SUM(BE156:BE159)</f>
        <v>0</v>
      </c>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c r="CL156" s="2"/>
      <c r="CM156" s="2"/>
      <c r="CN156" s="2"/>
      <c r="CO156" s="2"/>
      <c r="CP156" s="2"/>
      <c r="CQ156" s="2"/>
      <c r="CR156" s="2"/>
      <c r="CS156" s="2"/>
      <c r="CT156" s="2"/>
      <c r="CU156" s="2"/>
      <c r="CV156" s="2"/>
      <c r="CW156" s="2"/>
      <c r="CX156" s="2"/>
      <c r="CY156" s="2"/>
      <c r="CZ156" s="2"/>
      <c r="DA156" s="2"/>
      <c r="DB156" s="2"/>
      <c r="DC156" s="2"/>
      <c r="DD156" s="2"/>
      <c r="DE156" s="2"/>
      <c r="DF156" s="2"/>
      <c r="DG156" s="2"/>
      <c r="DH156" s="2"/>
      <c r="DI156" s="2"/>
      <c r="DJ156" s="2"/>
      <c r="DK156" s="2"/>
      <c r="DL156" s="2"/>
      <c r="DM156" s="2"/>
      <c r="DN156" s="2"/>
      <c r="DO156" s="2"/>
      <c r="DP156" s="2"/>
      <c r="DQ156" s="2"/>
      <c r="DR156" s="2"/>
      <c r="DS156" s="2"/>
      <c r="DT156" s="2"/>
      <c r="DU156" s="2"/>
      <c r="DV156" s="2"/>
      <c r="DW156" s="2"/>
      <c r="DX156" s="2"/>
      <c r="DY156" s="2"/>
      <c r="DZ156" s="2"/>
      <c r="EA156" s="2"/>
      <c r="EB156" s="2"/>
      <c r="EC156" s="2"/>
      <c r="ED156" s="2"/>
      <c r="EE156" s="2"/>
      <c r="EF156" s="2"/>
    </row>
    <row r="157" spans="1:136" customFormat="1" ht="54.75" customHeight="1" thickBot="1" x14ac:dyDescent="0.35">
      <c r="A157" s="45">
        <v>145</v>
      </c>
      <c r="B157" s="45" t="s">
        <v>158</v>
      </c>
      <c r="C157" s="54" t="s">
        <v>159</v>
      </c>
      <c r="D157" s="54" t="s">
        <v>517</v>
      </c>
      <c r="E157" s="54" t="s">
        <v>518</v>
      </c>
      <c r="F157" s="54" t="s">
        <v>519</v>
      </c>
      <c r="G157" s="35" t="s">
        <v>725</v>
      </c>
      <c r="H157" s="55" t="s">
        <v>726</v>
      </c>
      <c r="I157" s="35" t="s">
        <v>727</v>
      </c>
      <c r="J157" s="35" t="s">
        <v>728</v>
      </c>
      <c r="K157" s="35"/>
      <c r="L157" s="35" t="s">
        <v>80</v>
      </c>
      <c r="M157" s="35" t="s">
        <v>80</v>
      </c>
      <c r="N157" s="35" t="s">
        <v>80</v>
      </c>
      <c r="O157" s="44">
        <v>45839</v>
      </c>
      <c r="P157" s="44">
        <v>46022</v>
      </c>
      <c r="Q157" s="44" t="s">
        <v>720</v>
      </c>
      <c r="R157" s="44" t="s">
        <v>721</v>
      </c>
      <c r="S157" s="44" t="s">
        <v>722</v>
      </c>
      <c r="T157" s="44" t="s">
        <v>723</v>
      </c>
      <c r="U157" s="35" t="s">
        <v>724</v>
      </c>
      <c r="V157" s="35" t="s">
        <v>145</v>
      </c>
      <c r="W157" s="35" t="s">
        <v>145</v>
      </c>
      <c r="X157" s="35" t="s">
        <v>145</v>
      </c>
      <c r="Y157" s="35" t="s">
        <v>145</v>
      </c>
      <c r="Z157" s="35" t="s">
        <v>145</v>
      </c>
      <c r="AA157" s="47">
        <v>7.0000000000000007E-2</v>
      </c>
      <c r="AB157" s="72"/>
      <c r="AC157" s="47">
        <v>0</v>
      </c>
      <c r="AD157" s="47">
        <v>0</v>
      </c>
      <c r="AE157" s="47">
        <v>0.5</v>
      </c>
      <c r="AF157" s="47">
        <v>0.5</v>
      </c>
      <c r="AG157" s="73">
        <f>'MONITOREO PLAN DE ACCION'!AG157</f>
        <v>0</v>
      </c>
      <c r="AH157" s="73">
        <f>'MONITOREO PLAN DE ACCION'!AH157</f>
        <v>0</v>
      </c>
      <c r="AI157" s="73">
        <f>'MONITOREO PLAN DE ACCION'!AI157</f>
        <v>0</v>
      </c>
      <c r="AJ157" s="73">
        <f>'MONITOREO PLAN DE ACCION'!AJ157</f>
        <v>0</v>
      </c>
      <c r="AK157" s="73">
        <f>'MONITOREO PLAN DE ACCION'!AK157</f>
        <v>0</v>
      </c>
      <c r="AL157" s="73">
        <f>'MONITOREO PLAN DE ACCION'!AL157</f>
        <v>0</v>
      </c>
      <c r="AM157" s="73">
        <f>'MONITOREO PLAN DE ACCION'!AM157</f>
        <v>0</v>
      </c>
      <c r="AN157" s="73">
        <f>'MONITOREO PLAN DE ACCION'!AN157</f>
        <v>0</v>
      </c>
      <c r="AO157" s="73">
        <f>'MONITOREO PLAN DE ACCION'!AO157</f>
        <v>0</v>
      </c>
      <c r="AP157" s="73">
        <f>'MONITOREO PLAN DE ACCION'!AP157</f>
        <v>0</v>
      </c>
      <c r="AQ157" s="73">
        <f>'MONITOREO PLAN DE ACCION'!AQ157</f>
        <v>0</v>
      </c>
      <c r="AR157" s="73">
        <f>'MONITOREO PLAN DE ACCION'!AR157</f>
        <v>0</v>
      </c>
      <c r="AS157" s="73">
        <f>'MONITOREO PLAN DE ACCION'!AS157</f>
        <v>0</v>
      </c>
      <c r="AT157" s="73">
        <f>'MONITOREO PLAN DE ACCION'!AT157</f>
        <v>0</v>
      </c>
      <c r="AU157" s="73">
        <f>'MONITOREO PLAN DE ACCION'!AU157</f>
        <v>0</v>
      </c>
      <c r="AV157" s="73">
        <f>'MONITOREO PLAN DE ACCION'!AV157</f>
        <v>0</v>
      </c>
      <c r="AW157" s="73">
        <f>'MONITOREO PLAN DE ACCION'!AW157</f>
        <v>0</v>
      </c>
      <c r="AX157" s="73">
        <f>'MONITOREO PLAN DE ACCION'!AX157</f>
        <v>0</v>
      </c>
      <c r="AY157" s="73">
        <f>'MONITOREO PLAN DE ACCION'!AY157</f>
        <v>0</v>
      </c>
      <c r="AZ157" s="73">
        <f>'MONITOREO PLAN DE ACCION'!AZ157</f>
        <v>0</v>
      </c>
      <c r="BA157" s="73">
        <f>'MONITOREO PLAN DE ACCION'!BA157</f>
        <v>0</v>
      </c>
      <c r="BB157" s="73">
        <f>'MONITOREO PLAN DE ACCION'!BB157</f>
        <v>0</v>
      </c>
      <c r="BC157" s="73">
        <f>'MONITOREO PLAN DE ACCION'!BC157</f>
        <v>0</v>
      </c>
      <c r="BD157" s="73">
        <f>'MONITOREO PLAN DE ACCION'!BD157</f>
        <v>0</v>
      </c>
      <c r="BE157" s="80">
        <f t="shared" si="10"/>
        <v>0</v>
      </c>
      <c r="BF157" s="80">
        <f t="shared" si="11"/>
        <v>0</v>
      </c>
      <c r="BG157" s="80" t="str">
        <f t="shared" si="12"/>
        <v>SIN AVANCE</v>
      </c>
      <c r="BH157" s="81">
        <f t="shared" si="13"/>
        <v>281</v>
      </c>
      <c r="BI157" s="81" t="str">
        <f t="shared" si="14"/>
        <v>CON TIEMPO</v>
      </c>
      <c r="BJ157" s="88"/>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row>
    <row r="158" spans="1:136" customFormat="1" ht="54.75" customHeight="1" thickBot="1" x14ac:dyDescent="0.35">
      <c r="A158" s="45">
        <v>146</v>
      </c>
      <c r="B158" s="45" t="s">
        <v>158</v>
      </c>
      <c r="C158" s="54" t="s">
        <v>159</v>
      </c>
      <c r="D158" s="54" t="s">
        <v>517</v>
      </c>
      <c r="E158" s="54" t="s">
        <v>518</v>
      </c>
      <c r="F158" s="54" t="s">
        <v>519</v>
      </c>
      <c r="G158" s="35" t="s">
        <v>729</v>
      </c>
      <c r="H158" s="55" t="s">
        <v>730</v>
      </c>
      <c r="I158" s="35" t="s">
        <v>731</v>
      </c>
      <c r="J158" s="35" t="s">
        <v>732</v>
      </c>
      <c r="K158" s="35"/>
      <c r="L158" s="35" t="s">
        <v>80</v>
      </c>
      <c r="M158" s="35" t="s">
        <v>80</v>
      </c>
      <c r="N158" s="35" t="s">
        <v>80</v>
      </c>
      <c r="O158" s="44">
        <v>45689</v>
      </c>
      <c r="P158" s="44">
        <v>46022</v>
      </c>
      <c r="Q158" s="44" t="s">
        <v>720</v>
      </c>
      <c r="R158" s="44" t="s">
        <v>721</v>
      </c>
      <c r="S158" s="44" t="s">
        <v>722</v>
      </c>
      <c r="T158" s="44" t="s">
        <v>723</v>
      </c>
      <c r="U158" s="35" t="s">
        <v>724</v>
      </c>
      <c r="V158" s="35" t="s">
        <v>145</v>
      </c>
      <c r="W158" s="35" t="s">
        <v>145</v>
      </c>
      <c r="X158" s="35" t="s">
        <v>145</v>
      </c>
      <c r="Y158" s="35" t="s">
        <v>145</v>
      </c>
      <c r="Z158" s="35" t="s">
        <v>145</v>
      </c>
      <c r="AA158" s="47">
        <v>7.0000000000000007E-2</v>
      </c>
      <c r="AB158" s="72"/>
      <c r="AC158" s="47">
        <v>0.25</v>
      </c>
      <c r="AD158" s="47">
        <v>0.25</v>
      </c>
      <c r="AE158" s="47">
        <v>0.25</v>
      </c>
      <c r="AF158" s="47">
        <v>0.25</v>
      </c>
      <c r="AG158" s="73">
        <f>'MONITOREO PLAN DE ACCION'!AG158</f>
        <v>0</v>
      </c>
      <c r="AH158" s="73">
        <f>'MONITOREO PLAN DE ACCION'!AH158</f>
        <v>0</v>
      </c>
      <c r="AI158" s="73">
        <f>'MONITOREO PLAN DE ACCION'!AI158</f>
        <v>0</v>
      </c>
      <c r="AJ158" s="73">
        <f>'MONITOREO PLAN DE ACCION'!AJ158</f>
        <v>0</v>
      </c>
      <c r="AK158" s="73">
        <f>'MONITOREO PLAN DE ACCION'!AK158</f>
        <v>0</v>
      </c>
      <c r="AL158" s="73">
        <f>'MONITOREO PLAN DE ACCION'!AL158</f>
        <v>0</v>
      </c>
      <c r="AM158" s="73">
        <f>'MONITOREO PLAN DE ACCION'!AM158</f>
        <v>0</v>
      </c>
      <c r="AN158" s="73">
        <f>'MONITOREO PLAN DE ACCION'!AN158</f>
        <v>0</v>
      </c>
      <c r="AO158" s="73">
        <f>'MONITOREO PLAN DE ACCION'!AO158</f>
        <v>0</v>
      </c>
      <c r="AP158" s="73">
        <f>'MONITOREO PLAN DE ACCION'!AP158</f>
        <v>0</v>
      </c>
      <c r="AQ158" s="73">
        <f>'MONITOREO PLAN DE ACCION'!AQ158</f>
        <v>0</v>
      </c>
      <c r="AR158" s="73">
        <f>'MONITOREO PLAN DE ACCION'!AR158</f>
        <v>0</v>
      </c>
      <c r="AS158" s="73">
        <f>'MONITOREO PLAN DE ACCION'!AS158</f>
        <v>0</v>
      </c>
      <c r="AT158" s="73">
        <f>'MONITOREO PLAN DE ACCION'!AT158</f>
        <v>0</v>
      </c>
      <c r="AU158" s="73">
        <f>'MONITOREO PLAN DE ACCION'!AU158</f>
        <v>0</v>
      </c>
      <c r="AV158" s="73">
        <f>'MONITOREO PLAN DE ACCION'!AV158</f>
        <v>0</v>
      </c>
      <c r="AW158" s="73">
        <f>'MONITOREO PLAN DE ACCION'!AW158</f>
        <v>0</v>
      </c>
      <c r="AX158" s="73">
        <f>'MONITOREO PLAN DE ACCION'!AX158</f>
        <v>0</v>
      </c>
      <c r="AY158" s="73">
        <f>'MONITOREO PLAN DE ACCION'!AY158</f>
        <v>0</v>
      </c>
      <c r="AZ158" s="73">
        <f>'MONITOREO PLAN DE ACCION'!AZ158</f>
        <v>0</v>
      </c>
      <c r="BA158" s="73">
        <f>'MONITOREO PLAN DE ACCION'!BA158</f>
        <v>0</v>
      </c>
      <c r="BB158" s="73">
        <f>'MONITOREO PLAN DE ACCION'!BB158</f>
        <v>0</v>
      </c>
      <c r="BC158" s="73">
        <f>'MONITOREO PLAN DE ACCION'!BC158</f>
        <v>0</v>
      </c>
      <c r="BD158" s="73">
        <f>'MONITOREO PLAN DE ACCION'!BD158</f>
        <v>0</v>
      </c>
      <c r="BE158" s="80">
        <f t="shared" si="10"/>
        <v>0</v>
      </c>
      <c r="BF158" s="80">
        <f t="shared" si="11"/>
        <v>0</v>
      </c>
      <c r="BG158" s="80" t="str">
        <f t="shared" si="12"/>
        <v>SIN AVANCE</v>
      </c>
      <c r="BH158" s="81">
        <f t="shared" si="13"/>
        <v>281</v>
      </c>
      <c r="BI158" s="81" t="str">
        <f t="shared" si="14"/>
        <v>CON TIEMPO</v>
      </c>
      <c r="BJ158" s="88"/>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c r="CL158" s="2"/>
      <c r="CM158" s="2"/>
      <c r="CN158" s="2"/>
      <c r="CO158" s="2"/>
      <c r="CP158" s="2"/>
      <c r="CQ158" s="2"/>
      <c r="CR158" s="2"/>
      <c r="CS158" s="2"/>
      <c r="CT158" s="2"/>
      <c r="CU158" s="2"/>
      <c r="CV158" s="2"/>
      <c r="CW158" s="2"/>
      <c r="CX158" s="2"/>
      <c r="CY158" s="2"/>
      <c r="CZ158" s="2"/>
      <c r="DA158" s="2"/>
      <c r="DB158" s="2"/>
      <c r="DC158" s="2"/>
      <c r="DD158" s="2"/>
      <c r="DE158" s="2"/>
      <c r="DF158" s="2"/>
      <c r="DG158" s="2"/>
      <c r="DH158" s="2"/>
      <c r="DI158" s="2"/>
      <c r="DJ158" s="2"/>
      <c r="DK158" s="2"/>
      <c r="DL158" s="2"/>
      <c r="DM158" s="2"/>
      <c r="DN158" s="2"/>
      <c r="DO158" s="2"/>
      <c r="DP158" s="2"/>
      <c r="DQ158" s="2"/>
      <c r="DR158" s="2"/>
      <c r="DS158" s="2"/>
      <c r="DT158" s="2"/>
      <c r="DU158" s="2"/>
      <c r="DV158" s="2"/>
      <c r="DW158" s="2"/>
      <c r="DX158" s="2"/>
      <c r="DY158" s="2"/>
      <c r="DZ158" s="2"/>
      <c r="EA158" s="2"/>
      <c r="EB158" s="2"/>
      <c r="EC158" s="2"/>
      <c r="ED158" s="2"/>
      <c r="EE158" s="2"/>
      <c r="EF158" s="2"/>
    </row>
    <row r="159" spans="1:136" customFormat="1" ht="54.75" customHeight="1" thickBot="1" x14ac:dyDescent="0.35">
      <c r="A159" s="45">
        <v>147</v>
      </c>
      <c r="B159" s="45" t="s">
        <v>158</v>
      </c>
      <c r="C159" s="54" t="s">
        <v>159</v>
      </c>
      <c r="D159" s="54" t="s">
        <v>517</v>
      </c>
      <c r="E159" s="54" t="s">
        <v>518</v>
      </c>
      <c r="F159" s="54" t="s">
        <v>519</v>
      </c>
      <c r="G159" s="35" t="s">
        <v>733</v>
      </c>
      <c r="H159" s="55" t="s">
        <v>734</v>
      </c>
      <c r="I159" s="35" t="s">
        <v>735</v>
      </c>
      <c r="J159" s="35" t="s">
        <v>736</v>
      </c>
      <c r="K159" s="35"/>
      <c r="L159" s="35" t="s">
        <v>80</v>
      </c>
      <c r="M159" s="35" t="s">
        <v>80</v>
      </c>
      <c r="N159" s="35" t="s">
        <v>80</v>
      </c>
      <c r="O159" s="44">
        <v>45748</v>
      </c>
      <c r="P159" s="44">
        <v>45991</v>
      </c>
      <c r="Q159" s="44" t="s">
        <v>720</v>
      </c>
      <c r="R159" s="44" t="s">
        <v>721</v>
      </c>
      <c r="S159" s="44" t="s">
        <v>722</v>
      </c>
      <c r="T159" s="44" t="s">
        <v>723</v>
      </c>
      <c r="U159" s="35" t="s">
        <v>724</v>
      </c>
      <c r="V159" s="35" t="s">
        <v>145</v>
      </c>
      <c r="W159" s="35" t="s">
        <v>145</v>
      </c>
      <c r="X159" s="35" t="s">
        <v>145</v>
      </c>
      <c r="Y159" s="35" t="s">
        <v>145</v>
      </c>
      <c r="Z159" s="35" t="s">
        <v>145</v>
      </c>
      <c r="AA159" s="47">
        <v>7.0000000000000007E-2</v>
      </c>
      <c r="AB159" s="72"/>
      <c r="AC159" s="47">
        <v>0</v>
      </c>
      <c r="AD159" s="47">
        <v>0.33</v>
      </c>
      <c r="AE159" s="47">
        <v>0.33</v>
      </c>
      <c r="AF159" s="47">
        <v>0.34</v>
      </c>
      <c r="AG159" s="73">
        <f>'MONITOREO PLAN DE ACCION'!AG159</f>
        <v>0</v>
      </c>
      <c r="AH159" s="73">
        <f>'MONITOREO PLAN DE ACCION'!AH159</f>
        <v>0</v>
      </c>
      <c r="AI159" s="73">
        <f>'MONITOREO PLAN DE ACCION'!AI159</f>
        <v>0</v>
      </c>
      <c r="AJ159" s="73">
        <f>'MONITOREO PLAN DE ACCION'!AJ159</f>
        <v>0</v>
      </c>
      <c r="AK159" s="73">
        <f>'MONITOREO PLAN DE ACCION'!AK159</f>
        <v>0</v>
      </c>
      <c r="AL159" s="73">
        <f>'MONITOREO PLAN DE ACCION'!AL159</f>
        <v>0</v>
      </c>
      <c r="AM159" s="73">
        <f>'MONITOREO PLAN DE ACCION'!AM159</f>
        <v>0</v>
      </c>
      <c r="AN159" s="73">
        <f>'MONITOREO PLAN DE ACCION'!AN159</f>
        <v>0</v>
      </c>
      <c r="AO159" s="73">
        <f>'MONITOREO PLAN DE ACCION'!AO159</f>
        <v>0</v>
      </c>
      <c r="AP159" s="73">
        <f>'MONITOREO PLAN DE ACCION'!AP159</f>
        <v>0</v>
      </c>
      <c r="AQ159" s="73">
        <f>'MONITOREO PLAN DE ACCION'!AQ159</f>
        <v>0</v>
      </c>
      <c r="AR159" s="73">
        <f>'MONITOREO PLAN DE ACCION'!AR159</f>
        <v>0</v>
      </c>
      <c r="AS159" s="73">
        <f>'MONITOREO PLAN DE ACCION'!AS159</f>
        <v>0</v>
      </c>
      <c r="AT159" s="73">
        <f>'MONITOREO PLAN DE ACCION'!AT159</f>
        <v>0</v>
      </c>
      <c r="AU159" s="73">
        <f>'MONITOREO PLAN DE ACCION'!AU159</f>
        <v>0</v>
      </c>
      <c r="AV159" s="73">
        <f>'MONITOREO PLAN DE ACCION'!AV159</f>
        <v>0</v>
      </c>
      <c r="AW159" s="73">
        <f>'MONITOREO PLAN DE ACCION'!AW159</f>
        <v>0</v>
      </c>
      <c r="AX159" s="73">
        <f>'MONITOREO PLAN DE ACCION'!AX159</f>
        <v>0</v>
      </c>
      <c r="AY159" s="73">
        <f>'MONITOREO PLAN DE ACCION'!AY159</f>
        <v>0</v>
      </c>
      <c r="AZ159" s="73">
        <f>'MONITOREO PLAN DE ACCION'!AZ159</f>
        <v>0</v>
      </c>
      <c r="BA159" s="73">
        <f>'MONITOREO PLAN DE ACCION'!BA159</f>
        <v>0</v>
      </c>
      <c r="BB159" s="73">
        <f>'MONITOREO PLAN DE ACCION'!BB159</f>
        <v>0</v>
      </c>
      <c r="BC159" s="73">
        <f>'MONITOREO PLAN DE ACCION'!BC159</f>
        <v>0</v>
      </c>
      <c r="BD159" s="73">
        <f>'MONITOREO PLAN DE ACCION'!BD159</f>
        <v>0</v>
      </c>
      <c r="BE159" s="80">
        <f t="shared" si="10"/>
        <v>0</v>
      </c>
      <c r="BF159" s="80">
        <f t="shared" si="11"/>
        <v>0</v>
      </c>
      <c r="BG159" s="80" t="str">
        <f t="shared" si="12"/>
        <v>SIN AVANCE</v>
      </c>
      <c r="BH159" s="81">
        <f t="shared" si="13"/>
        <v>250</v>
      </c>
      <c r="BI159" s="81" t="str">
        <f t="shared" si="14"/>
        <v>CON TIEMPO</v>
      </c>
      <c r="BJ159" s="89"/>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c r="CQ159" s="2"/>
      <c r="CR159" s="2"/>
      <c r="CS159" s="2"/>
      <c r="CT159" s="2"/>
      <c r="CU159" s="2"/>
      <c r="CV159" s="2"/>
      <c r="CW159" s="2"/>
      <c r="CX159" s="2"/>
      <c r="CY159" s="2"/>
      <c r="CZ159" s="2"/>
      <c r="DA159" s="2"/>
      <c r="DB159" s="2"/>
      <c r="DC159" s="2"/>
      <c r="DD159" s="2"/>
      <c r="DE159" s="2"/>
      <c r="DF159" s="2"/>
      <c r="DG159" s="2"/>
      <c r="DH159" s="2"/>
      <c r="DI159" s="2"/>
      <c r="DJ159" s="2"/>
      <c r="DK159" s="2"/>
      <c r="DL159" s="2"/>
      <c r="DM159" s="2"/>
      <c r="DN159" s="2"/>
      <c r="DO159" s="2"/>
      <c r="DP159" s="2"/>
      <c r="DQ159" s="2"/>
      <c r="DR159" s="2"/>
      <c r="DS159" s="2"/>
      <c r="DT159" s="2"/>
      <c r="DU159" s="2"/>
      <c r="DV159" s="2"/>
      <c r="DW159" s="2"/>
      <c r="DX159" s="2"/>
      <c r="DY159" s="2"/>
      <c r="DZ159" s="2"/>
      <c r="EA159" s="2"/>
      <c r="EB159" s="2"/>
      <c r="EC159" s="2"/>
      <c r="ED159" s="2"/>
      <c r="EE159" s="2"/>
      <c r="EF159" s="2"/>
    </row>
    <row r="160" spans="1:136" customFormat="1" ht="54.75" customHeight="1" thickBot="1" x14ac:dyDescent="0.35">
      <c r="A160" s="45">
        <v>148</v>
      </c>
      <c r="B160" s="45" t="s">
        <v>131</v>
      </c>
      <c r="C160" s="54" t="s">
        <v>737</v>
      </c>
      <c r="D160" s="54" t="s">
        <v>738</v>
      </c>
      <c r="E160" s="54" t="s">
        <v>739</v>
      </c>
      <c r="F160" s="54" t="s">
        <v>740</v>
      </c>
      <c r="G160" s="35" t="s">
        <v>741</v>
      </c>
      <c r="H160" s="55" t="s">
        <v>742</v>
      </c>
      <c r="I160" s="35" t="s">
        <v>743</v>
      </c>
      <c r="J160" s="35" t="s">
        <v>744</v>
      </c>
      <c r="K160" s="35"/>
      <c r="L160" s="35" t="s">
        <v>80</v>
      </c>
      <c r="M160" s="35" t="s">
        <v>80</v>
      </c>
      <c r="N160" s="35" t="s">
        <v>80</v>
      </c>
      <c r="O160" s="44">
        <v>45748</v>
      </c>
      <c r="P160" s="44">
        <v>46022</v>
      </c>
      <c r="Q160" s="44" t="s">
        <v>720</v>
      </c>
      <c r="R160" s="44" t="s">
        <v>721</v>
      </c>
      <c r="S160" s="44" t="s">
        <v>722</v>
      </c>
      <c r="T160" s="44" t="s">
        <v>723</v>
      </c>
      <c r="U160" s="35" t="s">
        <v>745</v>
      </c>
      <c r="V160" s="35" t="s">
        <v>145</v>
      </c>
      <c r="W160" s="35" t="s">
        <v>145</v>
      </c>
      <c r="X160" s="35" t="s">
        <v>145</v>
      </c>
      <c r="Y160" s="35" t="s">
        <v>145</v>
      </c>
      <c r="Z160" s="35" t="s">
        <v>145</v>
      </c>
      <c r="AA160" s="47">
        <v>0.33</v>
      </c>
      <c r="AB160" s="72"/>
      <c r="AC160" s="47">
        <v>0</v>
      </c>
      <c r="AD160" s="47">
        <v>0.33</v>
      </c>
      <c r="AE160" s="47">
        <v>0.33</v>
      </c>
      <c r="AF160" s="47">
        <v>0.34</v>
      </c>
      <c r="AG160" s="73">
        <f>'MONITOREO PLAN DE ACCION'!AG160</f>
        <v>0</v>
      </c>
      <c r="AH160" s="73">
        <f>'MONITOREO PLAN DE ACCION'!AH160</f>
        <v>0</v>
      </c>
      <c r="AI160" s="73">
        <f>'MONITOREO PLAN DE ACCION'!AI160</f>
        <v>0</v>
      </c>
      <c r="AJ160" s="73">
        <f>'MONITOREO PLAN DE ACCION'!AJ160</f>
        <v>0</v>
      </c>
      <c r="AK160" s="73">
        <f>'MONITOREO PLAN DE ACCION'!AK160</f>
        <v>0</v>
      </c>
      <c r="AL160" s="73">
        <f>'MONITOREO PLAN DE ACCION'!AL160</f>
        <v>0</v>
      </c>
      <c r="AM160" s="73">
        <f>'MONITOREO PLAN DE ACCION'!AM160</f>
        <v>0</v>
      </c>
      <c r="AN160" s="73">
        <f>'MONITOREO PLAN DE ACCION'!AN160</f>
        <v>0</v>
      </c>
      <c r="AO160" s="73">
        <f>'MONITOREO PLAN DE ACCION'!AO160</f>
        <v>0</v>
      </c>
      <c r="AP160" s="73">
        <f>'MONITOREO PLAN DE ACCION'!AP160</f>
        <v>0</v>
      </c>
      <c r="AQ160" s="73">
        <f>'MONITOREO PLAN DE ACCION'!AQ160</f>
        <v>0</v>
      </c>
      <c r="AR160" s="73">
        <f>'MONITOREO PLAN DE ACCION'!AR160</f>
        <v>0</v>
      </c>
      <c r="AS160" s="73">
        <f>'MONITOREO PLAN DE ACCION'!AS160</f>
        <v>0</v>
      </c>
      <c r="AT160" s="73">
        <f>'MONITOREO PLAN DE ACCION'!AT160</f>
        <v>0</v>
      </c>
      <c r="AU160" s="73">
        <f>'MONITOREO PLAN DE ACCION'!AU160</f>
        <v>0</v>
      </c>
      <c r="AV160" s="73">
        <f>'MONITOREO PLAN DE ACCION'!AV160</f>
        <v>0</v>
      </c>
      <c r="AW160" s="73">
        <f>'MONITOREO PLAN DE ACCION'!AW160</f>
        <v>0</v>
      </c>
      <c r="AX160" s="73">
        <f>'MONITOREO PLAN DE ACCION'!AX160</f>
        <v>0</v>
      </c>
      <c r="AY160" s="73">
        <f>'MONITOREO PLAN DE ACCION'!AY160</f>
        <v>0</v>
      </c>
      <c r="AZ160" s="73">
        <f>'MONITOREO PLAN DE ACCION'!AZ160</f>
        <v>0</v>
      </c>
      <c r="BA160" s="73">
        <f>'MONITOREO PLAN DE ACCION'!BA160</f>
        <v>0</v>
      </c>
      <c r="BB160" s="73">
        <f>'MONITOREO PLAN DE ACCION'!BB160</f>
        <v>0</v>
      </c>
      <c r="BC160" s="73">
        <f>'MONITOREO PLAN DE ACCION'!BC160</f>
        <v>0</v>
      </c>
      <c r="BD160" s="73">
        <f>'MONITOREO PLAN DE ACCION'!BD160</f>
        <v>0</v>
      </c>
      <c r="BE160" s="80">
        <f t="shared" si="10"/>
        <v>0</v>
      </c>
      <c r="BF160" s="80">
        <f t="shared" si="11"/>
        <v>0</v>
      </c>
      <c r="BG160" s="80" t="str">
        <f t="shared" si="12"/>
        <v>SIN AVANCE</v>
      </c>
      <c r="BH160" s="81">
        <f t="shared" si="13"/>
        <v>281</v>
      </c>
      <c r="BI160" s="81" t="str">
        <f t="shared" si="14"/>
        <v>CON TIEMPO</v>
      </c>
      <c r="BJ160" s="87">
        <f>SUM(BE160:BE162)</f>
        <v>0</v>
      </c>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c r="CQ160" s="2"/>
      <c r="CR160" s="2"/>
      <c r="CS160" s="2"/>
      <c r="CT160" s="2"/>
      <c r="CU160" s="2"/>
      <c r="CV160" s="2"/>
      <c r="CW160" s="2"/>
      <c r="CX160" s="2"/>
      <c r="CY160" s="2"/>
      <c r="CZ160" s="2"/>
      <c r="DA160" s="2"/>
      <c r="DB160" s="2"/>
      <c r="DC160" s="2"/>
      <c r="DD160" s="2"/>
      <c r="DE160" s="2"/>
      <c r="DF160" s="2"/>
      <c r="DG160" s="2"/>
      <c r="DH160" s="2"/>
      <c r="DI160" s="2"/>
      <c r="DJ160" s="2"/>
      <c r="DK160" s="2"/>
      <c r="DL160" s="2"/>
      <c r="DM160" s="2"/>
      <c r="DN160" s="2"/>
      <c r="DO160" s="2"/>
      <c r="DP160" s="2"/>
      <c r="DQ160" s="2"/>
      <c r="DR160" s="2"/>
      <c r="DS160" s="2"/>
      <c r="DT160" s="2"/>
      <c r="DU160" s="2"/>
      <c r="DV160" s="2"/>
      <c r="DW160" s="2"/>
      <c r="DX160" s="2"/>
      <c r="DY160" s="2"/>
      <c r="DZ160" s="2"/>
      <c r="EA160" s="2"/>
      <c r="EB160" s="2"/>
      <c r="EC160" s="2"/>
      <c r="ED160" s="2"/>
      <c r="EE160" s="2"/>
      <c r="EF160" s="2"/>
    </row>
    <row r="161" spans="1:136" customFormat="1" ht="54.75" customHeight="1" thickBot="1" x14ac:dyDescent="0.35">
      <c r="A161" s="45">
        <v>149</v>
      </c>
      <c r="B161" s="45" t="s">
        <v>131</v>
      </c>
      <c r="C161" s="54" t="s">
        <v>737</v>
      </c>
      <c r="D161" s="54" t="s">
        <v>738</v>
      </c>
      <c r="E161" s="54" t="s">
        <v>739</v>
      </c>
      <c r="F161" s="54" t="s">
        <v>740</v>
      </c>
      <c r="G161" s="35" t="s">
        <v>746</v>
      </c>
      <c r="H161" s="55" t="s">
        <v>747</v>
      </c>
      <c r="I161" s="35" t="s">
        <v>748</v>
      </c>
      <c r="J161" s="35" t="s">
        <v>749</v>
      </c>
      <c r="K161" s="35"/>
      <c r="L161" s="35" t="s">
        <v>80</v>
      </c>
      <c r="M161" s="35" t="s">
        <v>80</v>
      </c>
      <c r="N161" s="35" t="s">
        <v>80</v>
      </c>
      <c r="O161" s="44">
        <v>45717</v>
      </c>
      <c r="P161" s="44">
        <v>45991</v>
      </c>
      <c r="Q161" s="44" t="s">
        <v>720</v>
      </c>
      <c r="R161" s="44" t="s">
        <v>721</v>
      </c>
      <c r="S161" s="44" t="s">
        <v>722</v>
      </c>
      <c r="T161" s="44" t="s">
        <v>723</v>
      </c>
      <c r="U161" s="35" t="s">
        <v>745</v>
      </c>
      <c r="V161" s="35" t="s">
        <v>145</v>
      </c>
      <c r="W161" s="35" t="s">
        <v>145</v>
      </c>
      <c r="X161" s="35" t="s">
        <v>145</v>
      </c>
      <c r="Y161" s="35" t="s">
        <v>145</v>
      </c>
      <c r="Z161" s="35" t="s">
        <v>145</v>
      </c>
      <c r="AA161" s="47">
        <v>0.33</v>
      </c>
      <c r="AB161" s="72"/>
      <c r="AC161" s="76">
        <v>0</v>
      </c>
      <c r="AD161" s="76">
        <v>0.5</v>
      </c>
      <c r="AE161" s="76">
        <v>0</v>
      </c>
      <c r="AF161" s="72">
        <v>0.5</v>
      </c>
      <c r="AG161" s="73">
        <f>'MONITOREO PLAN DE ACCION'!AG161</f>
        <v>0</v>
      </c>
      <c r="AH161" s="73">
        <f>'MONITOREO PLAN DE ACCION'!AH161</f>
        <v>0</v>
      </c>
      <c r="AI161" s="73">
        <f>'MONITOREO PLAN DE ACCION'!AI161</f>
        <v>0</v>
      </c>
      <c r="AJ161" s="73">
        <f>'MONITOREO PLAN DE ACCION'!AJ161</f>
        <v>0</v>
      </c>
      <c r="AK161" s="73">
        <f>'MONITOREO PLAN DE ACCION'!AK161</f>
        <v>0</v>
      </c>
      <c r="AL161" s="73">
        <f>'MONITOREO PLAN DE ACCION'!AL161</f>
        <v>0</v>
      </c>
      <c r="AM161" s="73">
        <f>'MONITOREO PLAN DE ACCION'!AM161</f>
        <v>0</v>
      </c>
      <c r="AN161" s="73">
        <f>'MONITOREO PLAN DE ACCION'!AN161</f>
        <v>0</v>
      </c>
      <c r="AO161" s="73">
        <f>'MONITOREO PLAN DE ACCION'!AO161</f>
        <v>0</v>
      </c>
      <c r="AP161" s="73">
        <f>'MONITOREO PLAN DE ACCION'!AP161</f>
        <v>0</v>
      </c>
      <c r="AQ161" s="73">
        <f>'MONITOREO PLAN DE ACCION'!AQ161</f>
        <v>0</v>
      </c>
      <c r="AR161" s="73">
        <f>'MONITOREO PLAN DE ACCION'!AR161</f>
        <v>0</v>
      </c>
      <c r="AS161" s="73">
        <f>'MONITOREO PLAN DE ACCION'!AS161</f>
        <v>0</v>
      </c>
      <c r="AT161" s="73">
        <f>'MONITOREO PLAN DE ACCION'!AT161</f>
        <v>0</v>
      </c>
      <c r="AU161" s="73">
        <f>'MONITOREO PLAN DE ACCION'!AU161</f>
        <v>0</v>
      </c>
      <c r="AV161" s="73">
        <f>'MONITOREO PLAN DE ACCION'!AV161</f>
        <v>0</v>
      </c>
      <c r="AW161" s="73">
        <f>'MONITOREO PLAN DE ACCION'!AW161</f>
        <v>0</v>
      </c>
      <c r="AX161" s="73">
        <f>'MONITOREO PLAN DE ACCION'!AX161</f>
        <v>0</v>
      </c>
      <c r="AY161" s="73">
        <f>'MONITOREO PLAN DE ACCION'!AY161</f>
        <v>0</v>
      </c>
      <c r="AZ161" s="73">
        <f>'MONITOREO PLAN DE ACCION'!AZ161</f>
        <v>0</v>
      </c>
      <c r="BA161" s="73">
        <f>'MONITOREO PLAN DE ACCION'!BA161</f>
        <v>0</v>
      </c>
      <c r="BB161" s="73">
        <f>'MONITOREO PLAN DE ACCION'!BB161</f>
        <v>0</v>
      </c>
      <c r="BC161" s="73">
        <f>'MONITOREO PLAN DE ACCION'!BC161</f>
        <v>0</v>
      </c>
      <c r="BD161" s="73">
        <f>'MONITOREO PLAN DE ACCION'!BD161</f>
        <v>0</v>
      </c>
      <c r="BE161" s="80">
        <f t="shared" si="10"/>
        <v>0</v>
      </c>
      <c r="BF161" s="80">
        <f t="shared" si="11"/>
        <v>0</v>
      </c>
      <c r="BG161" s="80" t="str">
        <f t="shared" si="12"/>
        <v>SIN AVANCE</v>
      </c>
      <c r="BH161" s="81">
        <f t="shared" si="13"/>
        <v>250</v>
      </c>
      <c r="BI161" s="81" t="str">
        <f t="shared" si="14"/>
        <v>CON TIEMPO</v>
      </c>
      <c r="BJ161" s="88"/>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c r="CQ161" s="2"/>
      <c r="CR161" s="2"/>
      <c r="CS161" s="2"/>
      <c r="CT161" s="2"/>
      <c r="CU161" s="2"/>
      <c r="CV161" s="2"/>
      <c r="CW161" s="2"/>
      <c r="CX161" s="2"/>
      <c r="CY161" s="2"/>
      <c r="CZ161" s="2"/>
      <c r="DA161" s="2"/>
      <c r="DB161" s="2"/>
      <c r="DC161" s="2"/>
      <c r="DD161" s="2"/>
      <c r="DE161" s="2"/>
      <c r="DF161" s="2"/>
      <c r="DG161" s="2"/>
      <c r="DH161" s="2"/>
      <c r="DI161" s="2"/>
      <c r="DJ161" s="2"/>
      <c r="DK161" s="2"/>
      <c r="DL161" s="2"/>
      <c r="DM161" s="2"/>
      <c r="DN161" s="2"/>
      <c r="DO161" s="2"/>
      <c r="DP161" s="2"/>
      <c r="DQ161" s="2"/>
      <c r="DR161" s="2"/>
      <c r="DS161" s="2"/>
      <c r="DT161" s="2"/>
      <c r="DU161" s="2"/>
      <c r="DV161" s="2"/>
      <c r="DW161" s="2"/>
      <c r="DX161" s="2"/>
      <c r="DY161" s="2"/>
      <c r="DZ161" s="2"/>
      <c r="EA161" s="2"/>
      <c r="EB161" s="2"/>
      <c r="EC161" s="2"/>
      <c r="ED161" s="2"/>
      <c r="EE161" s="2"/>
      <c r="EF161" s="2"/>
    </row>
    <row r="162" spans="1:136" customFormat="1" ht="54.75" customHeight="1" thickBot="1" x14ac:dyDescent="0.35">
      <c r="A162" s="45">
        <v>150</v>
      </c>
      <c r="B162" s="45" t="s">
        <v>131</v>
      </c>
      <c r="C162" s="54" t="s">
        <v>737</v>
      </c>
      <c r="D162" s="54" t="s">
        <v>738</v>
      </c>
      <c r="E162" s="54" t="s">
        <v>739</v>
      </c>
      <c r="F162" s="54" t="s">
        <v>740</v>
      </c>
      <c r="G162" s="35" t="s">
        <v>750</v>
      </c>
      <c r="H162" s="55" t="s">
        <v>751</v>
      </c>
      <c r="I162" s="35" t="s">
        <v>752</v>
      </c>
      <c r="J162" s="35" t="s">
        <v>753</v>
      </c>
      <c r="K162" s="35"/>
      <c r="L162" s="35" t="s">
        <v>80</v>
      </c>
      <c r="M162" s="35" t="s">
        <v>80</v>
      </c>
      <c r="N162" s="35" t="s">
        <v>80</v>
      </c>
      <c r="O162" s="44">
        <v>45689</v>
      </c>
      <c r="P162" s="44">
        <v>46022</v>
      </c>
      <c r="Q162" s="44" t="s">
        <v>720</v>
      </c>
      <c r="R162" s="44" t="s">
        <v>721</v>
      </c>
      <c r="S162" s="44" t="s">
        <v>722</v>
      </c>
      <c r="T162" s="44" t="s">
        <v>723</v>
      </c>
      <c r="U162" s="35" t="s">
        <v>745</v>
      </c>
      <c r="V162" s="35" t="s">
        <v>145</v>
      </c>
      <c r="W162" s="35" t="s">
        <v>145</v>
      </c>
      <c r="X162" s="35" t="s">
        <v>145</v>
      </c>
      <c r="Y162" s="35" t="s">
        <v>145</v>
      </c>
      <c r="Z162" s="35" t="s">
        <v>145</v>
      </c>
      <c r="AA162" s="47">
        <v>0.34</v>
      </c>
      <c r="AB162" s="72"/>
      <c r="AC162" s="76">
        <v>0.25</v>
      </c>
      <c r="AD162" s="76">
        <v>0.25</v>
      </c>
      <c r="AE162" s="76">
        <v>0.25</v>
      </c>
      <c r="AF162" s="72">
        <v>0.25</v>
      </c>
      <c r="AG162" s="73">
        <f>'MONITOREO PLAN DE ACCION'!AG162</f>
        <v>0</v>
      </c>
      <c r="AH162" s="73">
        <f>'MONITOREO PLAN DE ACCION'!AH162</f>
        <v>0</v>
      </c>
      <c r="AI162" s="73">
        <f>'MONITOREO PLAN DE ACCION'!AI162</f>
        <v>0</v>
      </c>
      <c r="AJ162" s="73">
        <f>'MONITOREO PLAN DE ACCION'!AJ162</f>
        <v>0</v>
      </c>
      <c r="AK162" s="73">
        <f>'MONITOREO PLAN DE ACCION'!AK162</f>
        <v>0</v>
      </c>
      <c r="AL162" s="73">
        <f>'MONITOREO PLAN DE ACCION'!AL162</f>
        <v>0</v>
      </c>
      <c r="AM162" s="73">
        <f>'MONITOREO PLAN DE ACCION'!AM162</f>
        <v>0</v>
      </c>
      <c r="AN162" s="73">
        <f>'MONITOREO PLAN DE ACCION'!AN162</f>
        <v>0</v>
      </c>
      <c r="AO162" s="73">
        <f>'MONITOREO PLAN DE ACCION'!AO162</f>
        <v>0</v>
      </c>
      <c r="AP162" s="73">
        <f>'MONITOREO PLAN DE ACCION'!AP162</f>
        <v>0</v>
      </c>
      <c r="AQ162" s="73">
        <f>'MONITOREO PLAN DE ACCION'!AQ162</f>
        <v>0</v>
      </c>
      <c r="AR162" s="73">
        <f>'MONITOREO PLAN DE ACCION'!AR162</f>
        <v>0</v>
      </c>
      <c r="AS162" s="73">
        <f>'MONITOREO PLAN DE ACCION'!AS162</f>
        <v>0</v>
      </c>
      <c r="AT162" s="73">
        <f>'MONITOREO PLAN DE ACCION'!AT162</f>
        <v>0</v>
      </c>
      <c r="AU162" s="73">
        <f>'MONITOREO PLAN DE ACCION'!AU162</f>
        <v>0</v>
      </c>
      <c r="AV162" s="73">
        <f>'MONITOREO PLAN DE ACCION'!AV162</f>
        <v>0</v>
      </c>
      <c r="AW162" s="73">
        <f>'MONITOREO PLAN DE ACCION'!AW162</f>
        <v>0</v>
      </c>
      <c r="AX162" s="73">
        <f>'MONITOREO PLAN DE ACCION'!AX162</f>
        <v>0</v>
      </c>
      <c r="AY162" s="73">
        <f>'MONITOREO PLAN DE ACCION'!AY162</f>
        <v>0</v>
      </c>
      <c r="AZ162" s="73">
        <f>'MONITOREO PLAN DE ACCION'!AZ162</f>
        <v>0</v>
      </c>
      <c r="BA162" s="73">
        <f>'MONITOREO PLAN DE ACCION'!BA162</f>
        <v>0</v>
      </c>
      <c r="BB162" s="73">
        <f>'MONITOREO PLAN DE ACCION'!BB162</f>
        <v>0</v>
      </c>
      <c r="BC162" s="73">
        <f>'MONITOREO PLAN DE ACCION'!BC162</f>
        <v>0</v>
      </c>
      <c r="BD162" s="73">
        <f>'MONITOREO PLAN DE ACCION'!BD162</f>
        <v>0</v>
      </c>
      <c r="BE162" s="80">
        <f t="shared" si="10"/>
        <v>0</v>
      </c>
      <c r="BF162" s="80">
        <f t="shared" si="11"/>
        <v>0</v>
      </c>
      <c r="BG162" s="80" t="str">
        <f t="shared" si="12"/>
        <v>SIN AVANCE</v>
      </c>
      <c r="BH162" s="81">
        <f t="shared" si="13"/>
        <v>281</v>
      </c>
      <c r="BI162" s="81" t="str">
        <f t="shared" si="14"/>
        <v>CON TIEMPO</v>
      </c>
      <c r="BJ162" s="89"/>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c r="CQ162" s="2"/>
      <c r="CR162" s="2"/>
      <c r="CS162" s="2"/>
      <c r="CT162" s="2"/>
      <c r="CU162" s="2"/>
      <c r="CV162" s="2"/>
      <c r="CW162" s="2"/>
      <c r="CX162" s="2"/>
      <c r="CY162" s="2"/>
      <c r="CZ162" s="2"/>
      <c r="DA162" s="2"/>
      <c r="DB162" s="2"/>
      <c r="DC162" s="2"/>
      <c r="DD162" s="2"/>
      <c r="DE162" s="2"/>
      <c r="DF162" s="2"/>
      <c r="DG162" s="2"/>
      <c r="DH162" s="2"/>
      <c r="DI162" s="2"/>
      <c r="DJ162" s="2"/>
      <c r="DK162" s="2"/>
      <c r="DL162" s="2"/>
      <c r="DM162" s="2"/>
      <c r="DN162" s="2"/>
      <c r="DO162" s="2"/>
      <c r="DP162" s="2"/>
      <c r="DQ162" s="2"/>
      <c r="DR162" s="2"/>
      <c r="DS162" s="2"/>
      <c r="DT162" s="2"/>
      <c r="DU162" s="2"/>
      <c r="DV162" s="2"/>
      <c r="DW162" s="2"/>
      <c r="DX162" s="2"/>
      <c r="DY162" s="2"/>
      <c r="DZ162" s="2"/>
      <c r="EA162" s="2"/>
      <c r="EB162" s="2"/>
      <c r="EC162" s="2"/>
      <c r="ED162" s="2"/>
      <c r="EE162" s="2"/>
      <c r="EF162" s="2"/>
    </row>
    <row r="163" spans="1:136" customFormat="1" ht="54.75" customHeight="1" thickBot="1" x14ac:dyDescent="0.35">
      <c r="A163" s="45">
        <v>151</v>
      </c>
      <c r="B163" s="45" t="s">
        <v>158</v>
      </c>
      <c r="C163" s="54" t="s">
        <v>159</v>
      </c>
      <c r="D163" s="54" t="s">
        <v>517</v>
      </c>
      <c r="E163" s="54" t="s">
        <v>518</v>
      </c>
      <c r="F163" s="54" t="s">
        <v>519</v>
      </c>
      <c r="G163" s="35" t="s">
        <v>754</v>
      </c>
      <c r="H163" s="55" t="s">
        <v>755</v>
      </c>
      <c r="I163" s="35" t="s">
        <v>756</v>
      </c>
      <c r="J163" s="35" t="s">
        <v>757</v>
      </c>
      <c r="K163" s="35"/>
      <c r="L163" s="35" t="s">
        <v>80</v>
      </c>
      <c r="M163" s="35" t="s">
        <v>80</v>
      </c>
      <c r="N163" s="35" t="s">
        <v>80</v>
      </c>
      <c r="O163" s="44">
        <v>45778</v>
      </c>
      <c r="P163" s="44">
        <v>46022</v>
      </c>
      <c r="Q163" s="44" t="s">
        <v>720</v>
      </c>
      <c r="R163" s="44" t="s">
        <v>721</v>
      </c>
      <c r="S163" s="44" t="s">
        <v>758</v>
      </c>
      <c r="T163" s="44" t="s">
        <v>759</v>
      </c>
      <c r="U163" s="35" t="s">
        <v>760</v>
      </c>
      <c r="V163" s="35" t="s">
        <v>145</v>
      </c>
      <c r="W163" s="35" t="s">
        <v>145</v>
      </c>
      <c r="X163" s="35" t="s">
        <v>145</v>
      </c>
      <c r="Y163" s="35" t="s">
        <v>145</v>
      </c>
      <c r="Z163" s="35" t="s">
        <v>145</v>
      </c>
      <c r="AA163" s="47">
        <v>7.0000000000000007E-2</v>
      </c>
      <c r="AB163" s="72"/>
      <c r="AC163" s="76">
        <v>0</v>
      </c>
      <c r="AD163" s="76">
        <v>0.33</v>
      </c>
      <c r="AE163" s="76">
        <v>0.33</v>
      </c>
      <c r="AF163" s="72">
        <v>0.34</v>
      </c>
      <c r="AG163" s="73">
        <f>'MONITOREO PLAN DE ACCION'!AG163</f>
        <v>0</v>
      </c>
      <c r="AH163" s="73">
        <f>'MONITOREO PLAN DE ACCION'!AH163</f>
        <v>0</v>
      </c>
      <c r="AI163" s="73">
        <f>'MONITOREO PLAN DE ACCION'!AI163</f>
        <v>0</v>
      </c>
      <c r="AJ163" s="73">
        <f>'MONITOREO PLAN DE ACCION'!AJ163</f>
        <v>0</v>
      </c>
      <c r="AK163" s="73">
        <f>'MONITOREO PLAN DE ACCION'!AK163</f>
        <v>0</v>
      </c>
      <c r="AL163" s="73">
        <f>'MONITOREO PLAN DE ACCION'!AL163</f>
        <v>0</v>
      </c>
      <c r="AM163" s="73">
        <f>'MONITOREO PLAN DE ACCION'!AM163</f>
        <v>0</v>
      </c>
      <c r="AN163" s="73">
        <f>'MONITOREO PLAN DE ACCION'!AN163</f>
        <v>0</v>
      </c>
      <c r="AO163" s="73">
        <f>'MONITOREO PLAN DE ACCION'!AO163</f>
        <v>0</v>
      </c>
      <c r="AP163" s="73">
        <f>'MONITOREO PLAN DE ACCION'!AP163</f>
        <v>0</v>
      </c>
      <c r="AQ163" s="73">
        <f>'MONITOREO PLAN DE ACCION'!AQ163</f>
        <v>0</v>
      </c>
      <c r="AR163" s="73">
        <f>'MONITOREO PLAN DE ACCION'!AR163</f>
        <v>0</v>
      </c>
      <c r="AS163" s="73">
        <f>'MONITOREO PLAN DE ACCION'!AS163</f>
        <v>0</v>
      </c>
      <c r="AT163" s="73">
        <f>'MONITOREO PLAN DE ACCION'!AT163</f>
        <v>0</v>
      </c>
      <c r="AU163" s="73">
        <f>'MONITOREO PLAN DE ACCION'!AU163</f>
        <v>0</v>
      </c>
      <c r="AV163" s="73">
        <f>'MONITOREO PLAN DE ACCION'!AV163</f>
        <v>0</v>
      </c>
      <c r="AW163" s="73">
        <f>'MONITOREO PLAN DE ACCION'!AW163</f>
        <v>0</v>
      </c>
      <c r="AX163" s="73">
        <f>'MONITOREO PLAN DE ACCION'!AX163</f>
        <v>0</v>
      </c>
      <c r="AY163" s="73">
        <f>'MONITOREO PLAN DE ACCION'!AY163</f>
        <v>0</v>
      </c>
      <c r="AZ163" s="73">
        <f>'MONITOREO PLAN DE ACCION'!AZ163</f>
        <v>0</v>
      </c>
      <c r="BA163" s="73">
        <f>'MONITOREO PLAN DE ACCION'!BA163</f>
        <v>0</v>
      </c>
      <c r="BB163" s="73">
        <f>'MONITOREO PLAN DE ACCION'!BB163</f>
        <v>0</v>
      </c>
      <c r="BC163" s="73">
        <f>'MONITOREO PLAN DE ACCION'!BC163</f>
        <v>0</v>
      </c>
      <c r="BD163" s="73">
        <f>'MONITOREO PLAN DE ACCION'!BD163</f>
        <v>0</v>
      </c>
      <c r="BE163" s="80">
        <f t="shared" si="10"/>
        <v>0</v>
      </c>
      <c r="BF163" s="80">
        <f t="shared" si="11"/>
        <v>0</v>
      </c>
      <c r="BG163" s="80" t="str">
        <f t="shared" si="12"/>
        <v>SIN AVANCE</v>
      </c>
      <c r="BH163" s="81">
        <f t="shared" si="13"/>
        <v>281</v>
      </c>
      <c r="BI163" s="81" t="str">
        <f t="shared" si="14"/>
        <v>CON TIEMPO</v>
      </c>
      <c r="BJ163" s="87">
        <f>SUM(BE163:BE172)</f>
        <v>0</v>
      </c>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row>
    <row r="164" spans="1:136" customFormat="1" ht="54.75" customHeight="1" thickBot="1" x14ac:dyDescent="0.35">
      <c r="A164" s="45">
        <v>152</v>
      </c>
      <c r="B164" s="45" t="s">
        <v>158</v>
      </c>
      <c r="C164" s="54" t="s">
        <v>159</v>
      </c>
      <c r="D164" s="54" t="s">
        <v>517</v>
      </c>
      <c r="E164" s="54" t="s">
        <v>518</v>
      </c>
      <c r="F164" s="54" t="s">
        <v>519</v>
      </c>
      <c r="G164" s="35" t="s">
        <v>761</v>
      </c>
      <c r="H164" s="55" t="s">
        <v>762</v>
      </c>
      <c r="I164" s="35" t="s">
        <v>763</v>
      </c>
      <c r="J164" s="35" t="s">
        <v>764</v>
      </c>
      <c r="K164" s="35"/>
      <c r="L164" s="35" t="s">
        <v>80</v>
      </c>
      <c r="M164" s="35" t="s">
        <v>80</v>
      </c>
      <c r="N164" s="35" t="s">
        <v>80</v>
      </c>
      <c r="O164" s="44">
        <v>45778</v>
      </c>
      <c r="P164" s="44">
        <v>46022</v>
      </c>
      <c r="Q164" s="44" t="s">
        <v>720</v>
      </c>
      <c r="R164" s="44" t="s">
        <v>721</v>
      </c>
      <c r="S164" s="44" t="s">
        <v>758</v>
      </c>
      <c r="T164" s="44" t="s">
        <v>759</v>
      </c>
      <c r="U164" s="35" t="s">
        <v>760</v>
      </c>
      <c r="V164" s="35" t="s">
        <v>145</v>
      </c>
      <c r="W164" s="35" t="s">
        <v>145</v>
      </c>
      <c r="X164" s="35" t="s">
        <v>145</v>
      </c>
      <c r="Y164" s="35" t="s">
        <v>145</v>
      </c>
      <c r="Z164" s="35" t="s">
        <v>145</v>
      </c>
      <c r="AA164" s="47">
        <v>7.0000000000000007E-2</v>
      </c>
      <c r="AB164" s="72"/>
      <c r="AC164" s="76">
        <v>0</v>
      </c>
      <c r="AD164" s="76">
        <v>0.33</v>
      </c>
      <c r="AE164" s="76">
        <v>0.33</v>
      </c>
      <c r="AF164" s="72">
        <v>0.34</v>
      </c>
      <c r="AG164" s="73">
        <f>'MONITOREO PLAN DE ACCION'!AG164</f>
        <v>0</v>
      </c>
      <c r="AH164" s="73">
        <f>'MONITOREO PLAN DE ACCION'!AH164</f>
        <v>0</v>
      </c>
      <c r="AI164" s="73">
        <f>'MONITOREO PLAN DE ACCION'!AI164</f>
        <v>0</v>
      </c>
      <c r="AJ164" s="73">
        <f>'MONITOREO PLAN DE ACCION'!AJ164</f>
        <v>0</v>
      </c>
      <c r="AK164" s="73">
        <f>'MONITOREO PLAN DE ACCION'!AK164</f>
        <v>0</v>
      </c>
      <c r="AL164" s="73">
        <f>'MONITOREO PLAN DE ACCION'!AL164</f>
        <v>0</v>
      </c>
      <c r="AM164" s="73">
        <f>'MONITOREO PLAN DE ACCION'!AM164</f>
        <v>0</v>
      </c>
      <c r="AN164" s="73">
        <f>'MONITOREO PLAN DE ACCION'!AN164</f>
        <v>0</v>
      </c>
      <c r="AO164" s="73">
        <f>'MONITOREO PLAN DE ACCION'!AO164</f>
        <v>0</v>
      </c>
      <c r="AP164" s="73">
        <f>'MONITOREO PLAN DE ACCION'!AP164</f>
        <v>0</v>
      </c>
      <c r="AQ164" s="73">
        <f>'MONITOREO PLAN DE ACCION'!AQ164</f>
        <v>0</v>
      </c>
      <c r="AR164" s="73">
        <f>'MONITOREO PLAN DE ACCION'!AR164</f>
        <v>0</v>
      </c>
      <c r="AS164" s="73">
        <f>'MONITOREO PLAN DE ACCION'!AS164</f>
        <v>0</v>
      </c>
      <c r="AT164" s="73">
        <f>'MONITOREO PLAN DE ACCION'!AT164</f>
        <v>0</v>
      </c>
      <c r="AU164" s="73">
        <f>'MONITOREO PLAN DE ACCION'!AU164</f>
        <v>0</v>
      </c>
      <c r="AV164" s="73">
        <f>'MONITOREO PLAN DE ACCION'!AV164</f>
        <v>0</v>
      </c>
      <c r="AW164" s="73">
        <f>'MONITOREO PLAN DE ACCION'!AW164</f>
        <v>0</v>
      </c>
      <c r="AX164" s="73">
        <f>'MONITOREO PLAN DE ACCION'!AX164</f>
        <v>0</v>
      </c>
      <c r="AY164" s="73">
        <f>'MONITOREO PLAN DE ACCION'!AY164</f>
        <v>0</v>
      </c>
      <c r="AZ164" s="73">
        <f>'MONITOREO PLAN DE ACCION'!AZ164</f>
        <v>0</v>
      </c>
      <c r="BA164" s="73">
        <f>'MONITOREO PLAN DE ACCION'!BA164</f>
        <v>0</v>
      </c>
      <c r="BB164" s="73">
        <f>'MONITOREO PLAN DE ACCION'!BB164</f>
        <v>0</v>
      </c>
      <c r="BC164" s="73">
        <f>'MONITOREO PLAN DE ACCION'!BC164</f>
        <v>0</v>
      </c>
      <c r="BD164" s="73">
        <f>'MONITOREO PLAN DE ACCION'!BD164</f>
        <v>0</v>
      </c>
      <c r="BE164" s="80">
        <f t="shared" si="10"/>
        <v>0</v>
      </c>
      <c r="BF164" s="80">
        <f t="shared" si="11"/>
        <v>0</v>
      </c>
      <c r="BG164" s="80" t="str">
        <f t="shared" si="12"/>
        <v>SIN AVANCE</v>
      </c>
      <c r="BH164" s="81">
        <f t="shared" si="13"/>
        <v>281</v>
      </c>
      <c r="BI164" s="81" t="str">
        <f t="shared" si="14"/>
        <v>CON TIEMPO</v>
      </c>
      <c r="BJ164" s="88"/>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c r="CQ164" s="2"/>
      <c r="CR164" s="2"/>
      <c r="CS164" s="2"/>
      <c r="CT164" s="2"/>
      <c r="CU164" s="2"/>
      <c r="CV164" s="2"/>
      <c r="CW164" s="2"/>
      <c r="CX164" s="2"/>
      <c r="CY164" s="2"/>
      <c r="CZ164" s="2"/>
      <c r="DA164" s="2"/>
      <c r="DB164" s="2"/>
      <c r="DC164" s="2"/>
      <c r="DD164" s="2"/>
      <c r="DE164" s="2"/>
      <c r="DF164" s="2"/>
      <c r="DG164" s="2"/>
      <c r="DH164" s="2"/>
      <c r="DI164" s="2"/>
      <c r="DJ164" s="2"/>
      <c r="DK164" s="2"/>
      <c r="DL164" s="2"/>
      <c r="DM164" s="2"/>
      <c r="DN164" s="2"/>
      <c r="DO164" s="2"/>
      <c r="DP164" s="2"/>
      <c r="DQ164" s="2"/>
      <c r="DR164" s="2"/>
      <c r="DS164" s="2"/>
      <c r="DT164" s="2"/>
      <c r="DU164" s="2"/>
      <c r="DV164" s="2"/>
      <c r="DW164" s="2"/>
      <c r="DX164" s="2"/>
      <c r="DY164" s="2"/>
      <c r="DZ164" s="2"/>
      <c r="EA164" s="2"/>
      <c r="EB164" s="2"/>
      <c r="EC164" s="2"/>
      <c r="ED164" s="2"/>
      <c r="EE164" s="2"/>
      <c r="EF164" s="2"/>
    </row>
    <row r="165" spans="1:136" customFormat="1" ht="54.75" customHeight="1" thickBot="1" x14ac:dyDescent="0.35">
      <c r="A165" s="45">
        <v>153</v>
      </c>
      <c r="B165" s="45" t="s">
        <v>158</v>
      </c>
      <c r="C165" s="54" t="s">
        <v>159</v>
      </c>
      <c r="D165" s="54" t="s">
        <v>517</v>
      </c>
      <c r="E165" s="54" t="s">
        <v>518</v>
      </c>
      <c r="F165" s="54" t="s">
        <v>519</v>
      </c>
      <c r="G165" s="35" t="s">
        <v>765</v>
      </c>
      <c r="H165" s="55" t="s">
        <v>766</v>
      </c>
      <c r="I165" s="74" t="s">
        <v>767</v>
      </c>
      <c r="J165" s="35" t="s">
        <v>768</v>
      </c>
      <c r="K165" s="35"/>
      <c r="L165" s="35" t="s">
        <v>80</v>
      </c>
      <c r="M165" s="35" t="s">
        <v>80</v>
      </c>
      <c r="N165" s="35" t="s">
        <v>80</v>
      </c>
      <c r="O165" s="44">
        <v>45689</v>
      </c>
      <c r="P165" s="44">
        <v>46022</v>
      </c>
      <c r="Q165" s="44" t="s">
        <v>720</v>
      </c>
      <c r="R165" s="44" t="s">
        <v>721</v>
      </c>
      <c r="S165" s="44" t="s">
        <v>758</v>
      </c>
      <c r="T165" s="44" t="s">
        <v>759</v>
      </c>
      <c r="U165" s="35" t="s">
        <v>769</v>
      </c>
      <c r="V165" s="35" t="s">
        <v>145</v>
      </c>
      <c r="W165" s="35" t="s">
        <v>145</v>
      </c>
      <c r="X165" s="35" t="s">
        <v>145</v>
      </c>
      <c r="Y165" s="35" t="s">
        <v>145</v>
      </c>
      <c r="Z165" s="35" t="s">
        <v>145</v>
      </c>
      <c r="AA165" s="47">
        <v>7.0000000000000007E-2</v>
      </c>
      <c r="AB165" s="72"/>
      <c r="AC165" s="76">
        <v>0</v>
      </c>
      <c r="AD165" s="76">
        <v>0.5</v>
      </c>
      <c r="AE165" s="76">
        <v>0</v>
      </c>
      <c r="AF165" s="72">
        <v>0.5</v>
      </c>
      <c r="AG165" s="73">
        <f>'MONITOREO PLAN DE ACCION'!AG165</f>
        <v>0</v>
      </c>
      <c r="AH165" s="73">
        <f>'MONITOREO PLAN DE ACCION'!AH165</f>
        <v>0</v>
      </c>
      <c r="AI165" s="73">
        <f>'MONITOREO PLAN DE ACCION'!AI165</f>
        <v>0</v>
      </c>
      <c r="AJ165" s="73">
        <f>'MONITOREO PLAN DE ACCION'!AJ165</f>
        <v>0</v>
      </c>
      <c r="AK165" s="73">
        <f>'MONITOREO PLAN DE ACCION'!AK165</f>
        <v>0</v>
      </c>
      <c r="AL165" s="73">
        <f>'MONITOREO PLAN DE ACCION'!AL165</f>
        <v>0</v>
      </c>
      <c r="AM165" s="73">
        <f>'MONITOREO PLAN DE ACCION'!AM165</f>
        <v>0</v>
      </c>
      <c r="AN165" s="73">
        <f>'MONITOREO PLAN DE ACCION'!AN165</f>
        <v>0</v>
      </c>
      <c r="AO165" s="73">
        <f>'MONITOREO PLAN DE ACCION'!AO165</f>
        <v>0</v>
      </c>
      <c r="AP165" s="73">
        <f>'MONITOREO PLAN DE ACCION'!AP165</f>
        <v>0</v>
      </c>
      <c r="AQ165" s="73">
        <f>'MONITOREO PLAN DE ACCION'!AQ165</f>
        <v>0</v>
      </c>
      <c r="AR165" s="73">
        <f>'MONITOREO PLAN DE ACCION'!AR165</f>
        <v>0</v>
      </c>
      <c r="AS165" s="73">
        <f>'MONITOREO PLAN DE ACCION'!AS165</f>
        <v>0</v>
      </c>
      <c r="AT165" s="73">
        <f>'MONITOREO PLAN DE ACCION'!AT165</f>
        <v>0</v>
      </c>
      <c r="AU165" s="73">
        <f>'MONITOREO PLAN DE ACCION'!AU165</f>
        <v>0</v>
      </c>
      <c r="AV165" s="73">
        <f>'MONITOREO PLAN DE ACCION'!AV165</f>
        <v>0</v>
      </c>
      <c r="AW165" s="73">
        <f>'MONITOREO PLAN DE ACCION'!AW165</f>
        <v>0</v>
      </c>
      <c r="AX165" s="73">
        <f>'MONITOREO PLAN DE ACCION'!AX165</f>
        <v>0</v>
      </c>
      <c r="AY165" s="73">
        <f>'MONITOREO PLAN DE ACCION'!AY165</f>
        <v>0</v>
      </c>
      <c r="AZ165" s="73">
        <f>'MONITOREO PLAN DE ACCION'!AZ165</f>
        <v>0</v>
      </c>
      <c r="BA165" s="73">
        <f>'MONITOREO PLAN DE ACCION'!BA165</f>
        <v>0</v>
      </c>
      <c r="BB165" s="73">
        <f>'MONITOREO PLAN DE ACCION'!BB165</f>
        <v>0</v>
      </c>
      <c r="BC165" s="73">
        <f>'MONITOREO PLAN DE ACCION'!BC165</f>
        <v>0</v>
      </c>
      <c r="BD165" s="73">
        <f>'MONITOREO PLAN DE ACCION'!BD165</f>
        <v>0</v>
      </c>
      <c r="BE165" s="80">
        <f t="shared" si="10"/>
        <v>0</v>
      </c>
      <c r="BF165" s="80">
        <f t="shared" si="11"/>
        <v>0</v>
      </c>
      <c r="BG165" s="80" t="str">
        <f t="shared" si="12"/>
        <v>SIN AVANCE</v>
      </c>
      <c r="BH165" s="81">
        <f t="shared" si="13"/>
        <v>281</v>
      </c>
      <c r="BI165" s="81" t="str">
        <f t="shared" si="14"/>
        <v>CON TIEMPO</v>
      </c>
      <c r="BJ165" s="88"/>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c r="CQ165" s="2"/>
      <c r="CR165" s="2"/>
      <c r="CS165" s="2"/>
      <c r="CT165" s="2"/>
      <c r="CU165" s="2"/>
      <c r="CV165" s="2"/>
      <c r="CW165" s="2"/>
      <c r="CX165" s="2"/>
      <c r="CY165" s="2"/>
      <c r="CZ165" s="2"/>
      <c r="DA165" s="2"/>
      <c r="DB165" s="2"/>
      <c r="DC165" s="2"/>
      <c r="DD165" s="2"/>
      <c r="DE165" s="2"/>
      <c r="DF165" s="2"/>
      <c r="DG165" s="2"/>
      <c r="DH165" s="2"/>
      <c r="DI165" s="2"/>
      <c r="DJ165" s="2"/>
      <c r="DK165" s="2"/>
      <c r="DL165" s="2"/>
      <c r="DM165" s="2"/>
      <c r="DN165" s="2"/>
      <c r="DO165" s="2"/>
      <c r="DP165" s="2"/>
      <c r="DQ165" s="2"/>
      <c r="DR165" s="2"/>
      <c r="DS165" s="2"/>
      <c r="DT165" s="2"/>
      <c r="DU165" s="2"/>
      <c r="DV165" s="2"/>
      <c r="DW165" s="2"/>
      <c r="DX165" s="2"/>
      <c r="DY165" s="2"/>
      <c r="DZ165" s="2"/>
      <c r="EA165" s="2"/>
      <c r="EB165" s="2"/>
      <c r="EC165" s="2"/>
      <c r="ED165" s="2"/>
      <c r="EE165" s="2"/>
      <c r="EF165" s="2"/>
    </row>
    <row r="166" spans="1:136" customFormat="1" ht="54.75" customHeight="1" thickBot="1" x14ac:dyDescent="0.35">
      <c r="A166" s="45">
        <v>154</v>
      </c>
      <c r="B166" s="45" t="s">
        <v>158</v>
      </c>
      <c r="C166" s="54" t="s">
        <v>159</v>
      </c>
      <c r="D166" s="54" t="s">
        <v>517</v>
      </c>
      <c r="E166" s="54" t="s">
        <v>518</v>
      </c>
      <c r="F166" s="54" t="s">
        <v>519</v>
      </c>
      <c r="G166" s="35" t="s">
        <v>770</v>
      </c>
      <c r="H166" s="55" t="s">
        <v>771</v>
      </c>
      <c r="I166" s="35" t="s">
        <v>772</v>
      </c>
      <c r="J166" s="35" t="s">
        <v>773</v>
      </c>
      <c r="K166" s="35"/>
      <c r="L166" s="35" t="s">
        <v>80</v>
      </c>
      <c r="M166" s="35" t="s">
        <v>80</v>
      </c>
      <c r="N166" s="35" t="s">
        <v>80</v>
      </c>
      <c r="O166" s="44">
        <v>45689</v>
      </c>
      <c r="P166" s="44">
        <v>46022</v>
      </c>
      <c r="Q166" s="44" t="s">
        <v>720</v>
      </c>
      <c r="R166" s="44" t="s">
        <v>721</v>
      </c>
      <c r="S166" s="44" t="s">
        <v>758</v>
      </c>
      <c r="T166" s="44" t="s">
        <v>759</v>
      </c>
      <c r="U166" s="35" t="s">
        <v>769</v>
      </c>
      <c r="V166" s="35" t="s">
        <v>145</v>
      </c>
      <c r="W166" s="35" t="s">
        <v>145</v>
      </c>
      <c r="X166" s="35" t="s">
        <v>145</v>
      </c>
      <c r="Y166" s="35" t="s">
        <v>145</v>
      </c>
      <c r="Z166" s="35" t="s">
        <v>145</v>
      </c>
      <c r="AA166" s="47">
        <v>7.0000000000000007E-2</v>
      </c>
      <c r="AB166" s="72"/>
      <c r="AC166" s="76">
        <v>0.25</v>
      </c>
      <c r="AD166" s="76">
        <v>0.25</v>
      </c>
      <c r="AE166" s="76">
        <v>0.25</v>
      </c>
      <c r="AF166" s="72">
        <v>0.25</v>
      </c>
      <c r="AG166" s="73">
        <f>'MONITOREO PLAN DE ACCION'!AG166</f>
        <v>0</v>
      </c>
      <c r="AH166" s="73">
        <f>'MONITOREO PLAN DE ACCION'!AH166</f>
        <v>0</v>
      </c>
      <c r="AI166" s="73">
        <f>'MONITOREO PLAN DE ACCION'!AI166</f>
        <v>0</v>
      </c>
      <c r="AJ166" s="73">
        <f>'MONITOREO PLAN DE ACCION'!AJ166</f>
        <v>0</v>
      </c>
      <c r="AK166" s="73">
        <f>'MONITOREO PLAN DE ACCION'!AK166</f>
        <v>0</v>
      </c>
      <c r="AL166" s="73">
        <f>'MONITOREO PLAN DE ACCION'!AL166</f>
        <v>0</v>
      </c>
      <c r="AM166" s="73">
        <f>'MONITOREO PLAN DE ACCION'!AM166</f>
        <v>0</v>
      </c>
      <c r="AN166" s="73">
        <f>'MONITOREO PLAN DE ACCION'!AN166</f>
        <v>0</v>
      </c>
      <c r="AO166" s="73">
        <f>'MONITOREO PLAN DE ACCION'!AO166</f>
        <v>0</v>
      </c>
      <c r="AP166" s="73">
        <f>'MONITOREO PLAN DE ACCION'!AP166</f>
        <v>0</v>
      </c>
      <c r="AQ166" s="73">
        <f>'MONITOREO PLAN DE ACCION'!AQ166</f>
        <v>0</v>
      </c>
      <c r="AR166" s="73">
        <f>'MONITOREO PLAN DE ACCION'!AR166</f>
        <v>0</v>
      </c>
      <c r="AS166" s="73">
        <f>'MONITOREO PLAN DE ACCION'!AS166</f>
        <v>0</v>
      </c>
      <c r="AT166" s="73">
        <f>'MONITOREO PLAN DE ACCION'!AT166</f>
        <v>0</v>
      </c>
      <c r="AU166" s="73">
        <f>'MONITOREO PLAN DE ACCION'!AU166</f>
        <v>0</v>
      </c>
      <c r="AV166" s="73">
        <f>'MONITOREO PLAN DE ACCION'!AV166</f>
        <v>0</v>
      </c>
      <c r="AW166" s="73">
        <f>'MONITOREO PLAN DE ACCION'!AW166</f>
        <v>0</v>
      </c>
      <c r="AX166" s="73">
        <f>'MONITOREO PLAN DE ACCION'!AX166</f>
        <v>0</v>
      </c>
      <c r="AY166" s="73">
        <f>'MONITOREO PLAN DE ACCION'!AY166</f>
        <v>0</v>
      </c>
      <c r="AZ166" s="73">
        <f>'MONITOREO PLAN DE ACCION'!AZ166</f>
        <v>0</v>
      </c>
      <c r="BA166" s="73">
        <f>'MONITOREO PLAN DE ACCION'!BA166</f>
        <v>0</v>
      </c>
      <c r="BB166" s="73">
        <f>'MONITOREO PLAN DE ACCION'!BB166</f>
        <v>0</v>
      </c>
      <c r="BC166" s="73">
        <f>'MONITOREO PLAN DE ACCION'!BC166</f>
        <v>0</v>
      </c>
      <c r="BD166" s="73">
        <f>'MONITOREO PLAN DE ACCION'!BD166</f>
        <v>0</v>
      </c>
      <c r="BE166" s="80">
        <f t="shared" si="10"/>
        <v>0</v>
      </c>
      <c r="BF166" s="80">
        <f t="shared" si="11"/>
        <v>0</v>
      </c>
      <c r="BG166" s="80" t="str">
        <f t="shared" si="12"/>
        <v>SIN AVANCE</v>
      </c>
      <c r="BH166" s="81">
        <f t="shared" si="13"/>
        <v>281</v>
      </c>
      <c r="BI166" s="81" t="str">
        <f t="shared" si="14"/>
        <v>CON TIEMPO</v>
      </c>
      <c r="BJ166" s="88"/>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row>
    <row r="167" spans="1:136" customFormat="1" ht="54.75" customHeight="1" thickBot="1" x14ac:dyDescent="0.35">
      <c r="A167" s="45">
        <v>155</v>
      </c>
      <c r="B167" s="45" t="s">
        <v>158</v>
      </c>
      <c r="C167" s="54" t="s">
        <v>159</v>
      </c>
      <c r="D167" s="54" t="s">
        <v>517</v>
      </c>
      <c r="E167" s="54" t="s">
        <v>518</v>
      </c>
      <c r="F167" s="54" t="s">
        <v>519</v>
      </c>
      <c r="G167" s="35" t="s">
        <v>774</v>
      </c>
      <c r="H167" s="55" t="s">
        <v>775</v>
      </c>
      <c r="I167" s="35" t="s">
        <v>776</v>
      </c>
      <c r="J167" s="35" t="s">
        <v>777</v>
      </c>
      <c r="K167" s="35"/>
      <c r="L167" s="35" t="s">
        <v>80</v>
      </c>
      <c r="M167" s="35" t="s">
        <v>80</v>
      </c>
      <c r="N167" s="35" t="s">
        <v>80</v>
      </c>
      <c r="O167" s="44">
        <v>45689</v>
      </c>
      <c r="P167" s="44">
        <v>46022</v>
      </c>
      <c r="Q167" s="44" t="s">
        <v>720</v>
      </c>
      <c r="R167" s="44" t="s">
        <v>721</v>
      </c>
      <c r="S167" s="44" t="s">
        <v>758</v>
      </c>
      <c r="T167" s="44" t="s">
        <v>759</v>
      </c>
      <c r="U167" s="35" t="s">
        <v>769</v>
      </c>
      <c r="V167" s="35" t="s">
        <v>145</v>
      </c>
      <c r="W167" s="35" t="s">
        <v>145</v>
      </c>
      <c r="X167" s="35" t="s">
        <v>145</v>
      </c>
      <c r="Y167" s="35" t="s">
        <v>145</v>
      </c>
      <c r="Z167" s="35" t="s">
        <v>145</v>
      </c>
      <c r="AA167" s="47">
        <v>7.0000000000000007E-2</v>
      </c>
      <c r="AB167" s="72"/>
      <c r="AC167" s="72">
        <v>0.25</v>
      </c>
      <c r="AD167" s="72">
        <v>0.25</v>
      </c>
      <c r="AE167" s="72">
        <v>0.25</v>
      </c>
      <c r="AF167" s="72">
        <v>0.25</v>
      </c>
      <c r="AG167" s="73">
        <f>'MONITOREO PLAN DE ACCION'!AG167</f>
        <v>0</v>
      </c>
      <c r="AH167" s="73">
        <f>'MONITOREO PLAN DE ACCION'!AH167</f>
        <v>0</v>
      </c>
      <c r="AI167" s="73">
        <f>'MONITOREO PLAN DE ACCION'!AI167</f>
        <v>0</v>
      </c>
      <c r="AJ167" s="73">
        <f>'MONITOREO PLAN DE ACCION'!AJ167</f>
        <v>0</v>
      </c>
      <c r="AK167" s="73">
        <f>'MONITOREO PLAN DE ACCION'!AK167</f>
        <v>0</v>
      </c>
      <c r="AL167" s="73">
        <f>'MONITOREO PLAN DE ACCION'!AL167</f>
        <v>0</v>
      </c>
      <c r="AM167" s="73">
        <f>'MONITOREO PLAN DE ACCION'!AM167</f>
        <v>0</v>
      </c>
      <c r="AN167" s="73">
        <f>'MONITOREO PLAN DE ACCION'!AN167</f>
        <v>0</v>
      </c>
      <c r="AO167" s="73">
        <f>'MONITOREO PLAN DE ACCION'!AO167</f>
        <v>0</v>
      </c>
      <c r="AP167" s="73">
        <f>'MONITOREO PLAN DE ACCION'!AP167</f>
        <v>0</v>
      </c>
      <c r="AQ167" s="73">
        <f>'MONITOREO PLAN DE ACCION'!AQ167</f>
        <v>0</v>
      </c>
      <c r="AR167" s="73">
        <f>'MONITOREO PLAN DE ACCION'!AR167</f>
        <v>0</v>
      </c>
      <c r="AS167" s="73">
        <f>'MONITOREO PLAN DE ACCION'!AS167</f>
        <v>0</v>
      </c>
      <c r="AT167" s="73">
        <f>'MONITOREO PLAN DE ACCION'!AT167</f>
        <v>0</v>
      </c>
      <c r="AU167" s="73">
        <f>'MONITOREO PLAN DE ACCION'!AU167</f>
        <v>0</v>
      </c>
      <c r="AV167" s="73">
        <f>'MONITOREO PLAN DE ACCION'!AV167</f>
        <v>0</v>
      </c>
      <c r="AW167" s="73">
        <f>'MONITOREO PLAN DE ACCION'!AW167</f>
        <v>0</v>
      </c>
      <c r="AX167" s="73">
        <f>'MONITOREO PLAN DE ACCION'!AX167</f>
        <v>0</v>
      </c>
      <c r="AY167" s="73">
        <f>'MONITOREO PLAN DE ACCION'!AY167</f>
        <v>0</v>
      </c>
      <c r="AZ167" s="73">
        <f>'MONITOREO PLAN DE ACCION'!AZ167</f>
        <v>0</v>
      </c>
      <c r="BA167" s="73">
        <f>'MONITOREO PLAN DE ACCION'!BA167</f>
        <v>0</v>
      </c>
      <c r="BB167" s="73">
        <f>'MONITOREO PLAN DE ACCION'!BB167</f>
        <v>0</v>
      </c>
      <c r="BC167" s="73">
        <f>'MONITOREO PLAN DE ACCION'!BC167</f>
        <v>0</v>
      </c>
      <c r="BD167" s="73">
        <f>'MONITOREO PLAN DE ACCION'!BD167</f>
        <v>0</v>
      </c>
      <c r="BE167" s="80">
        <f t="shared" si="10"/>
        <v>0</v>
      </c>
      <c r="BF167" s="80">
        <f t="shared" si="11"/>
        <v>0</v>
      </c>
      <c r="BG167" s="80" t="str">
        <f t="shared" si="12"/>
        <v>SIN AVANCE</v>
      </c>
      <c r="BH167" s="81">
        <f t="shared" si="13"/>
        <v>281</v>
      </c>
      <c r="BI167" s="81" t="str">
        <f t="shared" si="14"/>
        <v>CON TIEMPO</v>
      </c>
      <c r="BJ167" s="88"/>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row>
    <row r="168" spans="1:136" customFormat="1" ht="54.75" customHeight="1" thickBot="1" x14ac:dyDescent="0.35">
      <c r="A168" s="45">
        <v>156</v>
      </c>
      <c r="B168" s="45" t="s">
        <v>158</v>
      </c>
      <c r="C168" s="54" t="s">
        <v>159</v>
      </c>
      <c r="D168" s="54" t="s">
        <v>517</v>
      </c>
      <c r="E168" s="54" t="s">
        <v>518</v>
      </c>
      <c r="F168" s="54" t="s">
        <v>519</v>
      </c>
      <c r="G168" s="35" t="s">
        <v>778</v>
      </c>
      <c r="H168" s="55" t="s">
        <v>779</v>
      </c>
      <c r="I168" s="35" t="s">
        <v>780</v>
      </c>
      <c r="J168" s="35" t="s">
        <v>781</v>
      </c>
      <c r="K168" s="35"/>
      <c r="L168" s="35" t="s">
        <v>80</v>
      </c>
      <c r="M168" s="35" t="s">
        <v>80</v>
      </c>
      <c r="N168" s="35" t="s">
        <v>80</v>
      </c>
      <c r="O168" s="44">
        <v>45689</v>
      </c>
      <c r="P168" s="44">
        <v>46022</v>
      </c>
      <c r="Q168" s="44" t="s">
        <v>720</v>
      </c>
      <c r="R168" s="44" t="s">
        <v>721</v>
      </c>
      <c r="S168" s="44" t="s">
        <v>758</v>
      </c>
      <c r="T168" s="44" t="s">
        <v>759</v>
      </c>
      <c r="U168" s="35" t="s">
        <v>769</v>
      </c>
      <c r="V168" s="35" t="s">
        <v>145</v>
      </c>
      <c r="W168" s="35" t="s">
        <v>145</v>
      </c>
      <c r="X168" s="35" t="s">
        <v>145</v>
      </c>
      <c r="Y168" s="35" t="s">
        <v>145</v>
      </c>
      <c r="Z168" s="35" t="s">
        <v>145</v>
      </c>
      <c r="AA168" s="47">
        <v>7.0000000000000007E-2</v>
      </c>
      <c r="AB168" s="72"/>
      <c r="AC168" s="76">
        <v>0</v>
      </c>
      <c r="AD168" s="76">
        <v>0.5</v>
      </c>
      <c r="AE168" s="76">
        <v>0</v>
      </c>
      <c r="AF168" s="72">
        <v>0.5</v>
      </c>
      <c r="AG168" s="73">
        <f>'MONITOREO PLAN DE ACCION'!AG168</f>
        <v>0</v>
      </c>
      <c r="AH168" s="73">
        <f>'MONITOREO PLAN DE ACCION'!AH168</f>
        <v>0</v>
      </c>
      <c r="AI168" s="73">
        <f>'MONITOREO PLAN DE ACCION'!AI168</f>
        <v>0</v>
      </c>
      <c r="AJ168" s="73">
        <f>'MONITOREO PLAN DE ACCION'!AJ168</f>
        <v>0</v>
      </c>
      <c r="AK168" s="73">
        <f>'MONITOREO PLAN DE ACCION'!AK168</f>
        <v>0</v>
      </c>
      <c r="AL168" s="73">
        <f>'MONITOREO PLAN DE ACCION'!AL168</f>
        <v>0</v>
      </c>
      <c r="AM168" s="73">
        <f>'MONITOREO PLAN DE ACCION'!AM168</f>
        <v>0</v>
      </c>
      <c r="AN168" s="73">
        <f>'MONITOREO PLAN DE ACCION'!AN168</f>
        <v>0</v>
      </c>
      <c r="AO168" s="73">
        <f>'MONITOREO PLAN DE ACCION'!AO168</f>
        <v>0</v>
      </c>
      <c r="AP168" s="73">
        <f>'MONITOREO PLAN DE ACCION'!AP168</f>
        <v>0</v>
      </c>
      <c r="AQ168" s="73">
        <f>'MONITOREO PLAN DE ACCION'!AQ168</f>
        <v>0</v>
      </c>
      <c r="AR168" s="73">
        <f>'MONITOREO PLAN DE ACCION'!AR168</f>
        <v>0</v>
      </c>
      <c r="AS168" s="73">
        <f>'MONITOREO PLAN DE ACCION'!AS168</f>
        <v>0</v>
      </c>
      <c r="AT168" s="73">
        <f>'MONITOREO PLAN DE ACCION'!AT168</f>
        <v>0</v>
      </c>
      <c r="AU168" s="73">
        <f>'MONITOREO PLAN DE ACCION'!AU168</f>
        <v>0</v>
      </c>
      <c r="AV168" s="73">
        <f>'MONITOREO PLAN DE ACCION'!AV168</f>
        <v>0</v>
      </c>
      <c r="AW168" s="73">
        <f>'MONITOREO PLAN DE ACCION'!AW168</f>
        <v>0</v>
      </c>
      <c r="AX168" s="73">
        <f>'MONITOREO PLAN DE ACCION'!AX168</f>
        <v>0</v>
      </c>
      <c r="AY168" s="73">
        <f>'MONITOREO PLAN DE ACCION'!AY168</f>
        <v>0</v>
      </c>
      <c r="AZ168" s="73">
        <f>'MONITOREO PLAN DE ACCION'!AZ168</f>
        <v>0</v>
      </c>
      <c r="BA168" s="73">
        <f>'MONITOREO PLAN DE ACCION'!BA168</f>
        <v>0</v>
      </c>
      <c r="BB168" s="73">
        <f>'MONITOREO PLAN DE ACCION'!BB168</f>
        <v>0</v>
      </c>
      <c r="BC168" s="73">
        <f>'MONITOREO PLAN DE ACCION'!BC168</f>
        <v>0</v>
      </c>
      <c r="BD168" s="73">
        <f>'MONITOREO PLAN DE ACCION'!BD168</f>
        <v>0</v>
      </c>
      <c r="BE168" s="80">
        <f t="shared" si="10"/>
        <v>0</v>
      </c>
      <c r="BF168" s="80">
        <f t="shared" si="11"/>
        <v>0</v>
      </c>
      <c r="BG168" s="80" t="str">
        <f t="shared" si="12"/>
        <v>SIN AVANCE</v>
      </c>
      <c r="BH168" s="81">
        <f t="shared" si="13"/>
        <v>281</v>
      </c>
      <c r="BI168" s="81" t="str">
        <f t="shared" si="14"/>
        <v>CON TIEMPO</v>
      </c>
      <c r="BJ168" s="88"/>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row>
    <row r="169" spans="1:136" customFormat="1" ht="54" customHeight="1" thickBot="1" x14ac:dyDescent="0.35">
      <c r="A169" s="45">
        <v>157</v>
      </c>
      <c r="B169" s="45" t="s">
        <v>158</v>
      </c>
      <c r="C169" s="54" t="s">
        <v>159</v>
      </c>
      <c r="D169" s="54" t="s">
        <v>517</v>
      </c>
      <c r="E169" s="54" t="s">
        <v>518</v>
      </c>
      <c r="F169" s="54" t="s">
        <v>519</v>
      </c>
      <c r="G169" s="35" t="s">
        <v>782</v>
      </c>
      <c r="H169" s="55" t="s">
        <v>783</v>
      </c>
      <c r="I169" s="35" t="s">
        <v>784</v>
      </c>
      <c r="J169" s="35" t="s">
        <v>785</v>
      </c>
      <c r="K169" s="35"/>
      <c r="L169" s="35" t="s">
        <v>80</v>
      </c>
      <c r="M169" s="35" t="s">
        <v>80</v>
      </c>
      <c r="N169" s="35" t="s">
        <v>80</v>
      </c>
      <c r="O169" s="44">
        <v>45839</v>
      </c>
      <c r="P169" s="44">
        <v>45930</v>
      </c>
      <c r="Q169" s="44" t="s">
        <v>720</v>
      </c>
      <c r="R169" s="44" t="s">
        <v>721</v>
      </c>
      <c r="S169" s="44" t="s">
        <v>758</v>
      </c>
      <c r="T169" s="44" t="s">
        <v>759</v>
      </c>
      <c r="U169" s="35" t="s">
        <v>85</v>
      </c>
      <c r="V169" s="35" t="s">
        <v>145</v>
      </c>
      <c r="W169" s="35" t="s">
        <v>145</v>
      </c>
      <c r="X169" s="35" t="s">
        <v>145</v>
      </c>
      <c r="Y169" s="35" t="s">
        <v>145</v>
      </c>
      <c r="Z169" s="35" t="s">
        <v>145</v>
      </c>
      <c r="AA169" s="47">
        <v>7.0000000000000007E-2</v>
      </c>
      <c r="AB169" s="72"/>
      <c r="AC169" s="76">
        <v>0</v>
      </c>
      <c r="AD169" s="76">
        <v>0</v>
      </c>
      <c r="AE169" s="76">
        <v>1</v>
      </c>
      <c r="AF169" s="72">
        <v>0</v>
      </c>
      <c r="AG169" s="73">
        <f>'MONITOREO PLAN DE ACCION'!AG169</f>
        <v>0</v>
      </c>
      <c r="AH169" s="73">
        <f>'MONITOREO PLAN DE ACCION'!AH169</f>
        <v>0</v>
      </c>
      <c r="AI169" s="73">
        <f>'MONITOREO PLAN DE ACCION'!AI169</f>
        <v>0</v>
      </c>
      <c r="AJ169" s="73">
        <f>'MONITOREO PLAN DE ACCION'!AJ169</f>
        <v>0</v>
      </c>
      <c r="AK169" s="73">
        <f>'MONITOREO PLAN DE ACCION'!AK169</f>
        <v>0</v>
      </c>
      <c r="AL169" s="73">
        <f>'MONITOREO PLAN DE ACCION'!AL169</f>
        <v>0</v>
      </c>
      <c r="AM169" s="73">
        <f>'MONITOREO PLAN DE ACCION'!AM169</f>
        <v>0</v>
      </c>
      <c r="AN169" s="73">
        <f>'MONITOREO PLAN DE ACCION'!AN169</f>
        <v>0</v>
      </c>
      <c r="AO169" s="73">
        <f>'MONITOREO PLAN DE ACCION'!AO169</f>
        <v>0</v>
      </c>
      <c r="AP169" s="73">
        <f>'MONITOREO PLAN DE ACCION'!AP169</f>
        <v>0</v>
      </c>
      <c r="AQ169" s="73">
        <f>'MONITOREO PLAN DE ACCION'!AQ169</f>
        <v>0</v>
      </c>
      <c r="AR169" s="73">
        <f>'MONITOREO PLAN DE ACCION'!AR169</f>
        <v>0</v>
      </c>
      <c r="AS169" s="73">
        <f>'MONITOREO PLAN DE ACCION'!AS169</f>
        <v>0</v>
      </c>
      <c r="AT169" s="73">
        <f>'MONITOREO PLAN DE ACCION'!AT169</f>
        <v>0</v>
      </c>
      <c r="AU169" s="73">
        <f>'MONITOREO PLAN DE ACCION'!AU169</f>
        <v>0</v>
      </c>
      <c r="AV169" s="73">
        <f>'MONITOREO PLAN DE ACCION'!AV169</f>
        <v>0</v>
      </c>
      <c r="AW169" s="73">
        <f>'MONITOREO PLAN DE ACCION'!AW169</f>
        <v>0</v>
      </c>
      <c r="AX169" s="73">
        <f>'MONITOREO PLAN DE ACCION'!AX169</f>
        <v>0</v>
      </c>
      <c r="AY169" s="73">
        <f>'MONITOREO PLAN DE ACCION'!AY169</f>
        <v>0</v>
      </c>
      <c r="AZ169" s="73">
        <f>'MONITOREO PLAN DE ACCION'!AZ169</f>
        <v>0</v>
      </c>
      <c r="BA169" s="73">
        <f>'MONITOREO PLAN DE ACCION'!BA169</f>
        <v>0</v>
      </c>
      <c r="BB169" s="73">
        <f>'MONITOREO PLAN DE ACCION'!BB169</f>
        <v>0</v>
      </c>
      <c r="BC169" s="73">
        <f>'MONITOREO PLAN DE ACCION'!BC169</f>
        <v>0</v>
      </c>
      <c r="BD169" s="73">
        <f>'MONITOREO PLAN DE ACCION'!BD169</f>
        <v>0</v>
      </c>
      <c r="BE169" s="80">
        <f t="shared" si="10"/>
        <v>0</v>
      </c>
      <c r="BF169" s="80">
        <f t="shared" si="11"/>
        <v>0</v>
      </c>
      <c r="BG169" s="80" t="str">
        <f t="shared" si="12"/>
        <v>SIN AVANCE</v>
      </c>
      <c r="BH169" s="81">
        <f t="shared" si="13"/>
        <v>189</v>
      </c>
      <c r="BI169" s="81" t="str">
        <f t="shared" si="14"/>
        <v>CON TIEMPO</v>
      </c>
      <c r="BJ169" s="88"/>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row>
    <row r="170" spans="1:136" customFormat="1" ht="54.75" customHeight="1" thickBot="1" x14ac:dyDescent="0.35">
      <c r="A170" s="45">
        <v>158</v>
      </c>
      <c r="B170" s="45" t="s">
        <v>158</v>
      </c>
      <c r="C170" s="54" t="s">
        <v>159</v>
      </c>
      <c r="D170" s="54" t="s">
        <v>517</v>
      </c>
      <c r="E170" s="54" t="s">
        <v>518</v>
      </c>
      <c r="F170" s="54" t="s">
        <v>519</v>
      </c>
      <c r="G170" s="35" t="s">
        <v>786</v>
      </c>
      <c r="H170" s="55" t="s">
        <v>787</v>
      </c>
      <c r="I170" s="35" t="s">
        <v>788</v>
      </c>
      <c r="J170" s="35" t="s">
        <v>789</v>
      </c>
      <c r="K170" s="35"/>
      <c r="L170" s="35" t="s">
        <v>80</v>
      </c>
      <c r="M170" s="35" t="s">
        <v>80</v>
      </c>
      <c r="N170" s="35" t="s">
        <v>80</v>
      </c>
      <c r="O170" s="44">
        <v>45689</v>
      </c>
      <c r="P170" s="44">
        <v>46022</v>
      </c>
      <c r="Q170" s="44" t="s">
        <v>720</v>
      </c>
      <c r="R170" s="44" t="s">
        <v>721</v>
      </c>
      <c r="S170" s="44" t="s">
        <v>758</v>
      </c>
      <c r="T170" s="44" t="s">
        <v>759</v>
      </c>
      <c r="U170" s="35" t="s">
        <v>85</v>
      </c>
      <c r="V170" s="35" t="s">
        <v>145</v>
      </c>
      <c r="W170" s="35" t="s">
        <v>145</v>
      </c>
      <c r="X170" s="35" t="s">
        <v>145</v>
      </c>
      <c r="Y170" s="35" t="s">
        <v>145</v>
      </c>
      <c r="Z170" s="35" t="s">
        <v>145</v>
      </c>
      <c r="AA170" s="47">
        <v>7.0000000000000007E-2</v>
      </c>
      <c r="AB170" s="72"/>
      <c r="AC170" s="76">
        <v>0</v>
      </c>
      <c r="AD170" s="76">
        <v>0.33</v>
      </c>
      <c r="AE170" s="76">
        <v>0.33</v>
      </c>
      <c r="AF170" s="72">
        <v>0.34</v>
      </c>
      <c r="AG170" s="73">
        <f>'MONITOREO PLAN DE ACCION'!AG170</f>
        <v>0</v>
      </c>
      <c r="AH170" s="73">
        <f>'MONITOREO PLAN DE ACCION'!AH170</f>
        <v>0</v>
      </c>
      <c r="AI170" s="73">
        <f>'MONITOREO PLAN DE ACCION'!AI170</f>
        <v>0</v>
      </c>
      <c r="AJ170" s="73">
        <f>'MONITOREO PLAN DE ACCION'!AJ170</f>
        <v>0</v>
      </c>
      <c r="AK170" s="73">
        <f>'MONITOREO PLAN DE ACCION'!AK170</f>
        <v>0</v>
      </c>
      <c r="AL170" s="73">
        <f>'MONITOREO PLAN DE ACCION'!AL170</f>
        <v>0</v>
      </c>
      <c r="AM170" s="73">
        <f>'MONITOREO PLAN DE ACCION'!AM170</f>
        <v>0</v>
      </c>
      <c r="AN170" s="73">
        <f>'MONITOREO PLAN DE ACCION'!AN170</f>
        <v>0</v>
      </c>
      <c r="AO170" s="73">
        <f>'MONITOREO PLAN DE ACCION'!AO170</f>
        <v>0</v>
      </c>
      <c r="AP170" s="73">
        <f>'MONITOREO PLAN DE ACCION'!AP170</f>
        <v>0</v>
      </c>
      <c r="AQ170" s="73">
        <f>'MONITOREO PLAN DE ACCION'!AQ170</f>
        <v>0</v>
      </c>
      <c r="AR170" s="73">
        <f>'MONITOREO PLAN DE ACCION'!AR170</f>
        <v>0</v>
      </c>
      <c r="AS170" s="73">
        <f>'MONITOREO PLAN DE ACCION'!AS170</f>
        <v>0</v>
      </c>
      <c r="AT170" s="73">
        <f>'MONITOREO PLAN DE ACCION'!AT170</f>
        <v>0</v>
      </c>
      <c r="AU170" s="73">
        <f>'MONITOREO PLAN DE ACCION'!AU170</f>
        <v>0</v>
      </c>
      <c r="AV170" s="73">
        <f>'MONITOREO PLAN DE ACCION'!AV170</f>
        <v>0</v>
      </c>
      <c r="AW170" s="73">
        <f>'MONITOREO PLAN DE ACCION'!AW170</f>
        <v>0</v>
      </c>
      <c r="AX170" s="73">
        <f>'MONITOREO PLAN DE ACCION'!AX170</f>
        <v>0</v>
      </c>
      <c r="AY170" s="73">
        <f>'MONITOREO PLAN DE ACCION'!AY170</f>
        <v>0</v>
      </c>
      <c r="AZ170" s="73">
        <f>'MONITOREO PLAN DE ACCION'!AZ170</f>
        <v>0</v>
      </c>
      <c r="BA170" s="73">
        <f>'MONITOREO PLAN DE ACCION'!BA170</f>
        <v>0</v>
      </c>
      <c r="BB170" s="73">
        <f>'MONITOREO PLAN DE ACCION'!BB170</f>
        <v>0</v>
      </c>
      <c r="BC170" s="73">
        <f>'MONITOREO PLAN DE ACCION'!BC170</f>
        <v>0</v>
      </c>
      <c r="BD170" s="73">
        <f>'MONITOREO PLAN DE ACCION'!BD170</f>
        <v>0</v>
      </c>
      <c r="BE170" s="80">
        <f t="shared" si="10"/>
        <v>0</v>
      </c>
      <c r="BF170" s="80">
        <f t="shared" si="11"/>
        <v>0</v>
      </c>
      <c r="BG170" s="80" t="str">
        <f t="shared" si="12"/>
        <v>SIN AVANCE</v>
      </c>
      <c r="BH170" s="81">
        <f t="shared" si="13"/>
        <v>281</v>
      </c>
      <c r="BI170" s="81" t="str">
        <f t="shared" si="14"/>
        <v>CON TIEMPO</v>
      </c>
      <c r="BJ170" s="88"/>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row>
    <row r="171" spans="1:136" customFormat="1" ht="54.75" customHeight="1" thickBot="1" x14ac:dyDescent="0.35">
      <c r="A171" s="45">
        <v>159</v>
      </c>
      <c r="B171" s="45" t="s">
        <v>158</v>
      </c>
      <c r="C171" s="54" t="s">
        <v>159</v>
      </c>
      <c r="D171" s="54" t="s">
        <v>517</v>
      </c>
      <c r="E171" s="54" t="s">
        <v>518</v>
      </c>
      <c r="F171" s="54" t="s">
        <v>519</v>
      </c>
      <c r="G171" s="35" t="s">
        <v>790</v>
      </c>
      <c r="H171" s="55" t="s">
        <v>791</v>
      </c>
      <c r="I171" s="35" t="s">
        <v>792</v>
      </c>
      <c r="J171" s="35" t="s">
        <v>793</v>
      </c>
      <c r="K171" s="35"/>
      <c r="L171" s="35" t="s">
        <v>80</v>
      </c>
      <c r="M171" s="35" t="s">
        <v>80</v>
      </c>
      <c r="N171" s="35" t="s">
        <v>80</v>
      </c>
      <c r="O171" s="44">
        <v>45689</v>
      </c>
      <c r="P171" s="44">
        <v>46022</v>
      </c>
      <c r="Q171" s="44" t="s">
        <v>720</v>
      </c>
      <c r="R171" s="44" t="s">
        <v>721</v>
      </c>
      <c r="S171" s="44" t="s">
        <v>758</v>
      </c>
      <c r="T171" s="44" t="s">
        <v>759</v>
      </c>
      <c r="U171" s="35" t="s">
        <v>85</v>
      </c>
      <c r="V171" s="35" t="s">
        <v>145</v>
      </c>
      <c r="W171" s="35" t="s">
        <v>145</v>
      </c>
      <c r="X171" s="35" t="s">
        <v>145</v>
      </c>
      <c r="Y171" s="35" t="s">
        <v>145</v>
      </c>
      <c r="Z171" s="35" t="s">
        <v>145</v>
      </c>
      <c r="AA171" s="47">
        <v>0.08</v>
      </c>
      <c r="AB171" s="72"/>
      <c r="AC171" s="76">
        <v>0.25</v>
      </c>
      <c r="AD171" s="76">
        <v>0.25</v>
      </c>
      <c r="AE171" s="76">
        <v>0.25</v>
      </c>
      <c r="AF171" s="72">
        <v>0.25</v>
      </c>
      <c r="AG171" s="73">
        <f>'MONITOREO PLAN DE ACCION'!AG171</f>
        <v>0</v>
      </c>
      <c r="AH171" s="73">
        <f>'MONITOREO PLAN DE ACCION'!AH171</f>
        <v>0</v>
      </c>
      <c r="AI171" s="73">
        <f>'MONITOREO PLAN DE ACCION'!AI171</f>
        <v>0</v>
      </c>
      <c r="AJ171" s="73">
        <f>'MONITOREO PLAN DE ACCION'!AJ171</f>
        <v>0</v>
      </c>
      <c r="AK171" s="73">
        <f>'MONITOREO PLAN DE ACCION'!AK171</f>
        <v>0</v>
      </c>
      <c r="AL171" s="73">
        <f>'MONITOREO PLAN DE ACCION'!AL171</f>
        <v>0</v>
      </c>
      <c r="AM171" s="73">
        <f>'MONITOREO PLAN DE ACCION'!AM171</f>
        <v>0</v>
      </c>
      <c r="AN171" s="73">
        <f>'MONITOREO PLAN DE ACCION'!AN171</f>
        <v>0</v>
      </c>
      <c r="AO171" s="73">
        <f>'MONITOREO PLAN DE ACCION'!AO171</f>
        <v>0</v>
      </c>
      <c r="AP171" s="73">
        <f>'MONITOREO PLAN DE ACCION'!AP171</f>
        <v>0</v>
      </c>
      <c r="AQ171" s="73">
        <f>'MONITOREO PLAN DE ACCION'!AQ171</f>
        <v>0</v>
      </c>
      <c r="AR171" s="73">
        <f>'MONITOREO PLAN DE ACCION'!AR171</f>
        <v>0</v>
      </c>
      <c r="AS171" s="73">
        <f>'MONITOREO PLAN DE ACCION'!AS171</f>
        <v>0</v>
      </c>
      <c r="AT171" s="73">
        <f>'MONITOREO PLAN DE ACCION'!AT171</f>
        <v>0</v>
      </c>
      <c r="AU171" s="73">
        <f>'MONITOREO PLAN DE ACCION'!AU171</f>
        <v>0</v>
      </c>
      <c r="AV171" s="73">
        <f>'MONITOREO PLAN DE ACCION'!AV171</f>
        <v>0</v>
      </c>
      <c r="AW171" s="73">
        <f>'MONITOREO PLAN DE ACCION'!AW171</f>
        <v>0</v>
      </c>
      <c r="AX171" s="73">
        <f>'MONITOREO PLAN DE ACCION'!AX171</f>
        <v>0</v>
      </c>
      <c r="AY171" s="73">
        <f>'MONITOREO PLAN DE ACCION'!AY171</f>
        <v>0</v>
      </c>
      <c r="AZ171" s="73">
        <f>'MONITOREO PLAN DE ACCION'!AZ171</f>
        <v>0</v>
      </c>
      <c r="BA171" s="73">
        <f>'MONITOREO PLAN DE ACCION'!BA171</f>
        <v>0</v>
      </c>
      <c r="BB171" s="73">
        <f>'MONITOREO PLAN DE ACCION'!BB171</f>
        <v>0</v>
      </c>
      <c r="BC171" s="73">
        <f>'MONITOREO PLAN DE ACCION'!BC171</f>
        <v>0</v>
      </c>
      <c r="BD171" s="73">
        <f>'MONITOREO PLAN DE ACCION'!BD171</f>
        <v>0</v>
      </c>
      <c r="BE171" s="80">
        <f t="shared" si="10"/>
        <v>0</v>
      </c>
      <c r="BF171" s="80">
        <f t="shared" si="11"/>
        <v>0</v>
      </c>
      <c r="BG171" s="80" t="str">
        <f t="shared" si="12"/>
        <v>SIN AVANCE</v>
      </c>
      <c r="BH171" s="81">
        <f t="shared" si="13"/>
        <v>281</v>
      </c>
      <c r="BI171" s="81" t="str">
        <f t="shared" si="14"/>
        <v>CON TIEMPO</v>
      </c>
      <c r="BJ171" s="88"/>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row>
    <row r="172" spans="1:136" customFormat="1" ht="54.75" customHeight="1" thickBot="1" x14ac:dyDescent="0.35">
      <c r="A172" s="45">
        <v>160</v>
      </c>
      <c r="B172" s="45" t="s">
        <v>158</v>
      </c>
      <c r="C172" s="54" t="s">
        <v>159</v>
      </c>
      <c r="D172" s="54" t="s">
        <v>517</v>
      </c>
      <c r="E172" s="54" t="s">
        <v>518</v>
      </c>
      <c r="F172" s="54" t="s">
        <v>519</v>
      </c>
      <c r="G172" s="35" t="s">
        <v>794</v>
      </c>
      <c r="H172" s="55" t="s">
        <v>795</v>
      </c>
      <c r="I172" s="35" t="s">
        <v>796</v>
      </c>
      <c r="J172" s="35" t="s">
        <v>797</v>
      </c>
      <c r="K172" s="35"/>
      <c r="L172" s="35" t="s">
        <v>80</v>
      </c>
      <c r="M172" s="35" t="s">
        <v>80</v>
      </c>
      <c r="N172" s="35" t="s">
        <v>80</v>
      </c>
      <c r="O172" s="44">
        <v>45839</v>
      </c>
      <c r="P172" s="44">
        <v>45961</v>
      </c>
      <c r="Q172" s="44" t="s">
        <v>720</v>
      </c>
      <c r="R172" s="44" t="s">
        <v>721</v>
      </c>
      <c r="S172" s="44" t="s">
        <v>758</v>
      </c>
      <c r="T172" s="44" t="s">
        <v>759</v>
      </c>
      <c r="U172" s="35" t="s">
        <v>85</v>
      </c>
      <c r="V172" s="35" t="s">
        <v>145</v>
      </c>
      <c r="W172" s="35" t="s">
        <v>145</v>
      </c>
      <c r="X172" s="35" t="s">
        <v>145</v>
      </c>
      <c r="Y172" s="35" t="s">
        <v>145</v>
      </c>
      <c r="Z172" s="35" t="s">
        <v>145</v>
      </c>
      <c r="AA172" s="47">
        <v>0.08</v>
      </c>
      <c r="AB172" s="72"/>
      <c r="AC172" s="76">
        <v>0</v>
      </c>
      <c r="AD172" s="76">
        <v>0</v>
      </c>
      <c r="AE172" s="76">
        <v>0.9</v>
      </c>
      <c r="AF172" s="72">
        <v>0.1</v>
      </c>
      <c r="AG172" s="73">
        <f>'MONITOREO PLAN DE ACCION'!AG172</f>
        <v>0</v>
      </c>
      <c r="AH172" s="73">
        <f>'MONITOREO PLAN DE ACCION'!AH172</f>
        <v>0</v>
      </c>
      <c r="AI172" s="73">
        <f>'MONITOREO PLAN DE ACCION'!AI172</f>
        <v>0</v>
      </c>
      <c r="AJ172" s="73">
        <f>'MONITOREO PLAN DE ACCION'!AJ172</f>
        <v>0</v>
      </c>
      <c r="AK172" s="73">
        <f>'MONITOREO PLAN DE ACCION'!AK172</f>
        <v>0</v>
      </c>
      <c r="AL172" s="73">
        <f>'MONITOREO PLAN DE ACCION'!AL172</f>
        <v>0</v>
      </c>
      <c r="AM172" s="73">
        <f>'MONITOREO PLAN DE ACCION'!AM172</f>
        <v>0</v>
      </c>
      <c r="AN172" s="73">
        <f>'MONITOREO PLAN DE ACCION'!AN172</f>
        <v>0</v>
      </c>
      <c r="AO172" s="73">
        <f>'MONITOREO PLAN DE ACCION'!AO172</f>
        <v>0</v>
      </c>
      <c r="AP172" s="73">
        <f>'MONITOREO PLAN DE ACCION'!AP172</f>
        <v>0</v>
      </c>
      <c r="AQ172" s="73">
        <f>'MONITOREO PLAN DE ACCION'!AQ172</f>
        <v>0</v>
      </c>
      <c r="AR172" s="73">
        <f>'MONITOREO PLAN DE ACCION'!AR172</f>
        <v>0</v>
      </c>
      <c r="AS172" s="73">
        <f>'MONITOREO PLAN DE ACCION'!AS172</f>
        <v>0</v>
      </c>
      <c r="AT172" s="73">
        <f>'MONITOREO PLAN DE ACCION'!AT172</f>
        <v>0</v>
      </c>
      <c r="AU172" s="73">
        <f>'MONITOREO PLAN DE ACCION'!AU172</f>
        <v>0</v>
      </c>
      <c r="AV172" s="73">
        <f>'MONITOREO PLAN DE ACCION'!AV172</f>
        <v>0</v>
      </c>
      <c r="AW172" s="73">
        <f>'MONITOREO PLAN DE ACCION'!AW172</f>
        <v>0</v>
      </c>
      <c r="AX172" s="73">
        <f>'MONITOREO PLAN DE ACCION'!AX172</f>
        <v>0</v>
      </c>
      <c r="AY172" s="73">
        <f>'MONITOREO PLAN DE ACCION'!AY172</f>
        <v>0</v>
      </c>
      <c r="AZ172" s="73">
        <f>'MONITOREO PLAN DE ACCION'!AZ172</f>
        <v>0</v>
      </c>
      <c r="BA172" s="73">
        <f>'MONITOREO PLAN DE ACCION'!BA172</f>
        <v>0</v>
      </c>
      <c r="BB172" s="73">
        <f>'MONITOREO PLAN DE ACCION'!BB172</f>
        <v>0</v>
      </c>
      <c r="BC172" s="73">
        <f>'MONITOREO PLAN DE ACCION'!BC172</f>
        <v>0</v>
      </c>
      <c r="BD172" s="73">
        <f>'MONITOREO PLAN DE ACCION'!BD172</f>
        <v>0</v>
      </c>
      <c r="BE172" s="80">
        <f t="shared" si="10"/>
        <v>0</v>
      </c>
      <c r="BF172" s="80">
        <f t="shared" si="11"/>
        <v>0</v>
      </c>
      <c r="BG172" s="80" t="str">
        <f t="shared" si="12"/>
        <v>SIN AVANCE</v>
      </c>
      <c r="BH172" s="81">
        <f t="shared" si="13"/>
        <v>220</v>
      </c>
      <c r="BI172" s="81" t="str">
        <f t="shared" si="14"/>
        <v>CON TIEMPO</v>
      </c>
      <c r="BJ172" s="89"/>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row>
    <row r="173" spans="1:136" customFormat="1" ht="54.75" customHeight="1" thickBot="1" x14ac:dyDescent="0.35">
      <c r="A173" s="45">
        <v>161</v>
      </c>
      <c r="B173" s="45" t="s">
        <v>103</v>
      </c>
      <c r="C173" s="54" t="s">
        <v>104</v>
      </c>
      <c r="D173" s="54" t="s">
        <v>105</v>
      </c>
      <c r="E173" s="54" t="s">
        <v>106</v>
      </c>
      <c r="F173" s="54" t="s">
        <v>107</v>
      </c>
      <c r="G173" s="35" t="s">
        <v>798</v>
      </c>
      <c r="H173" s="55" t="s">
        <v>799</v>
      </c>
      <c r="I173" s="35">
        <v>1</v>
      </c>
      <c r="J173" s="35" t="s">
        <v>800</v>
      </c>
      <c r="K173" s="35"/>
      <c r="L173" s="35" t="s">
        <v>801</v>
      </c>
      <c r="M173" s="35" t="s">
        <v>80</v>
      </c>
      <c r="N173" s="35" t="s">
        <v>80</v>
      </c>
      <c r="O173" s="44">
        <v>45703</v>
      </c>
      <c r="P173" s="44">
        <v>46021</v>
      </c>
      <c r="Q173" s="44" t="s">
        <v>802</v>
      </c>
      <c r="R173" s="44" t="s">
        <v>803</v>
      </c>
      <c r="S173" s="44" t="s">
        <v>124</v>
      </c>
      <c r="T173" s="44" t="s">
        <v>125</v>
      </c>
      <c r="U173" s="35" t="s">
        <v>85</v>
      </c>
      <c r="V173" s="35" t="s">
        <v>86</v>
      </c>
      <c r="W173" s="35" t="s">
        <v>86</v>
      </c>
      <c r="X173" s="35"/>
      <c r="Y173" s="35" t="s">
        <v>86</v>
      </c>
      <c r="Z173" s="35" t="s">
        <v>86</v>
      </c>
      <c r="AA173" s="47">
        <v>0.14000000000000001</v>
      </c>
      <c r="AB173" s="72"/>
      <c r="AC173" s="76">
        <v>0.25</v>
      </c>
      <c r="AD173" s="76">
        <v>0.25</v>
      </c>
      <c r="AE173" s="76">
        <v>0.25</v>
      </c>
      <c r="AF173" s="76">
        <v>0.25</v>
      </c>
      <c r="AG173" s="73">
        <f>'MONITOREO PLAN DE ACCION'!AG173</f>
        <v>0</v>
      </c>
      <c r="AH173" s="73">
        <f>'MONITOREO PLAN DE ACCION'!AH173</f>
        <v>0</v>
      </c>
      <c r="AI173" s="73">
        <f>'MONITOREO PLAN DE ACCION'!AI173</f>
        <v>0</v>
      </c>
      <c r="AJ173" s="73">
        <f>'MONITOREO PLAN DE ACCION'!AJ173</f>
        <v>0</v>
      </c>
      <c r="AK173" s="73">
        <f>'MONITOREO PLAN DE ACCION'!AK173</f>
        <v>0</v>
      </c>
      <c r="AL173" s="73">
        <f>'MONITOREO PLAN DE ACCION'!AL173</f>
        <v>0</v>
      </c>
      <c r="AM173" s="73">
        <f>'MONITOREO PLAN DE ACCION'!AM173</f>
        <v>0</v>
      </c>
      <c r="AN173" s="73">
        <f>'MONITOREO PLAN DE ACCION'!AN173</f>
        <v>0</v>
      </c>
      <c r="AO173" s="73">
        <f>'MONITOREO PLAN DE ACCION'!AO173</f>
        <v>0</v>
      </c>
      <c r="AP173" s="73">
        <f>'MONITOREO PLAN DE ACCION'!AP173</f>
        <v>0</v>
      </c>
      <c r="AQ173" s="73">
        <f>'MONITOREO PLAN DE ACCION'!AQ173</f>
        <v>0</v>
      </c>
      <c r="AR173" s="73">
        <f>'MONITOREO PLAN DE ACCION'!AR173</f>
        <v>0</v>
      </c>
      <c r="AS173" s="73">
        <f>'MONITOREO PLAN DE ACCION'!AS173</f>
        <v>0</v>
      </c>
      <c r="AT173" s="73">
        <f>'MONITOREO PLAN DE ACCION'!AT173</f>
        <v>0</v>
      </c>
      <c r="AU173" s="73">
        <f>'MONITOREO PLAN DE ACCION'!AU173</f>
        <v>0</v>
      </c>
      <c r="AV173" s="73">
        <f>'MONITOREO PLAN DE ACCION'!AV173</f>
        <v>0</v>
      </c>
      <c r="AW173" s="73">
        <f>'MONITOREO PLAN DE ACCION'!AW173</f>
        <v>0</v>
      </c>
      <c r="AX173" s="73">
        <f>'MONITOREO PLAN DE ACCION'!AX173</f>
        <v>0</v>
      </c>
      <c r="AY173" s="73">
        <f>'MONITOREO PLAN DE ACCION'!AY173</f>
        <v>0</v>
      </c>
      <c r="AZ173" s="73">
        <f>'MONITOREO PLAN DE ACCION'!AZ173</f>
        <v>0</v>
      </c>
      <c r="BA173" s="73">
        <f>'MONITOREO PLAN DE ACCION'!BA173</f>
        <v>0</v>
      </c>
      <c r="BB173" s="73">
        <f>'MONITOREO PLAN DE ACCION'!BB173</f>
        <v>0</v>
      </c>
      <c r="BC173" s="73">
        <f>'MONITOREO PLAN DE ACCION'!BC173</f>
        <v>0</v>
      </c>
      <c r="BD173" s="73">
        <f>'MONITOREO PLAN DE ACCION'!BD173</f>
        <v>0</v>
      </c>
      <c r="BE173" s="80">
        <f t="shared" si="10"/>
        <v>0</v>
      </c>
      <c r="BF173" s="80">
        <f t="shared" si="11"/>
        <v>0</v>
      </c>
      <c r="BG173" s="80" t="str">
        <f t="shared" si="12"/>
        <v>SIN AVANCE</v>
      </c>
      <c r="BH173" s="81">
        <f t="shared" si="13"/>
        <v>280</v>
      </c>
      <c r="BI173" s="81" t="str">
        <f t="shared" si="14"/>
        <v>CON TIEMPO</v>
      </c>
      <c r="BJ173" s="87">
        <f>SUM(BE173:BE179)</f>
        <v>0</v>
      </c>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row>
    <row r="174" spans="1:136" customFormat="1" ht="54.75" customHeight="1" thickBot="1" x14ac:dyDescent="0.35">
      <c r="A174" s="45">
        <v>162</v>
      </c>
      <c r="B174" s="45" t="s">
        <v>103</v>
      </c>
      <c r="C174" s="54" t="s">
        <v>104</v>
      </c>
      <c r="D174" s="54" t="s">
        <v>105</v>
      </c>
      <c r="E174" s="54" t="s">
        <v>106</v>
      </c>
      <c r="F174" s="54" t="s">
        <v>107</v>
      </c>
      <c r="G174" s="35" t="s">
        <v>804</v>
      </c>
      <c r="H174" s="55" t="s">
        <v>805</v>
      </c>
      <c r="I174" s="35" t="s">
        <v>230</v>
      </c>
      <c r="J174" s="35" t="s">
        <v>806</v>
      </c>
      <c r="K174" s="35"/>
      <c r="L174" s="35" t="s">
        <v>801</v>
      </c>
      <c r="M174" s="35" t="s">
        <v>80</v>
      </c>
      <c r="N174" s="35" t="s">
        <v>80</v>
      </c>
      <c r="O174" s="44">
        <v>45703</v>
      </c>
      <c r="P174" s="44">
        <v>46021</v>
      </c>
      <c r="Q174" s="44" t="s">
        <v>802</v>
      </c>
      <c r="R174" s="44" t="s">
        <v>803</v>
      </c>
      <c r="S174" s="44" t="s">
        <v>124</v>
      </c>
      <c r="T174" s="44" t="s">
        <v>125</v>
      </c>
      <c r="U174" s="35" t="s">
        <v>85</v>
      </c>
      <c r="V174" s="35" t="s">
        <v>86</v>
      </c>
      <c r="W174" s="35" t="s">
        <v>86</v>
      </c>
      <c r="X174" s="35"/>
      <c r="Y174" s="35" t="s">
        <v>86</v>
      </c>
      <c r="Z174" s="35" t="s">
        <v>86</v>
      </c>
      <c r="AA174" s="47">
        <v>0.14000000000000001</v>
      </c>
      <c r="AB174" s="72"/>
      <c r="AC174" s="76">
        <v>0.25</v>
      </c>
      <c r="AD174" s="76">
        <v>0.25</v>
      </c>
      <c r="AE174" s="76">
        <v>0.25</v>
      </c>
      <c r="AF174" s="76">
        <v>0.25</v>
      </c>
      <c r="AG174" s="73">
        <f>'MONITOREO PLAN DE ACCION'!AG174</f>
        <v>0</v>
      </c>
      <c r="AH174" s="73">
        <f>'MONITOREO PLAN DE ACCION'!AH174</f>
        <v>0</v>
      </c>
      <c r="AI174" s="73">
        <f>'MONITOREO PLAN DE ACCION'!AI174</f>
        <v>0</v>
      </c>
      <c r="AJ174" s="73">
        <f>'MONITOREO PLAN DE ACCION'!AJ174</f>
        <v>0</v>
      </c>
      <c r="AK174" s="73">
        <f>'MONITOREO PLAN DE ACCION'!AK174</f>
        <v>0</v>
      </c>
      <c r="AL174" s="73">
        <f>'MONITOREO PLAN DE ACCION'!AL174</f>
        <v>0</v>
      </c>
      <c r="AM174" s="73">
        <f>'MONITOREO PLAN DE ACCION'!AM174</f>
        <v>0</v>
      </c>
      <c r="AN174" s="73">
        <f>'MONITOREO PLAN DE ACCION'!AN174</f>
        <v>0</v>
      </c>
      <c r="AO174" s="73">
        <f>'MONITOREO PLAN DE ACCION'!AO174</f>
        <v>0</v>
      </c>
      <c r="AP174" s="73">
        <f>'MONITOREO PLAN DE ACCION'!AP174</f>
        <v>0</v>
      </c>
      <c r="AQ174" s="73">
        <f>'MONITOREO PLAN DE ACCION'!AQ174</f>
        <v>0</v>
      </c>
      <c r="AR174" s="73">
        <f>'MONITOREO PLAN DE ACCION'!AR174</f>
        <v>0</v>
      </c>
      <c r="AS174" s="73">
        <f>'MONITOREO PLAN DE ACCION'!AS174</f>
        <v>0</v>
      </c>
      <c r="AT174" s="73">
        <f>'MONITOREO PLAN DE ACCION'!AT174</f>
        <v>0</v>
      </c>
      <c r="AU174" s="73">
        <f>'MONITOREO PLAN DE ACCION'!AU174</f>
        <v>0</v>
      </c>
      <c r="AV174" s="73">
        <f>'MONITOREO PLAN DE ACCION'!AV174</f>
        <v>0</v>
      </c>
      <c r="AW174" s="73">
        <f>'MONITOREO PLAN DE ACCION'!AW174</f>
        <v>0</v>
      </c>
      <c r="AX174" s="73">
        <f>'MONITOREO PLAN DE ACCION'!AX174</f>
        <v>0</v>
      </c>
      <c r="AY174" s="73">
        <f>'MONITOREO PLAN DE ACCION'!AY174</f>
        <v>0</v>
      </c>
      <c r="AZ174" s="73">
        <f>'MONITOREO PLAN DE ACCION'!AZ174</f>
        <v>0</v>
      </c>
      <c r="BA174" s="73">
        <f>'MONITOREO PLAN DE ACCION'!BA174</f>
        <v>0</v>
      </c>
      <c r="BB174" s="73">
        <f>'MONITOREO PLAN DE ACCION'!BB174</f>
        <v>0</v>
      </c>
      <c r="BC174" s="73">
        <f>'MONITOREO PLAN DE ACCION'!BC174</f>
        <v>0</v>
      </c>
      <c r="BD174" s="73">
        <f>'MONITOREO PLAN DE ACCION'!BD174</f>
        <v>0</v>
      </c>
      <c r="BE174" s="80">
        <f t="shared" si="10"/>
        <v>0</v>
      </c>
      <c r="BF174" s="80">
        <f t="shared" si="11"/>
        <v>0</v>
      </c>
      <c r="BG174" s="80" t="str">
        <f t="shared" si="12"/>
        <v>SIN AVANCE</v>
      </c>
      <c r="BH174" s="81">
        <f t="shared" si="13"/>
        <v>280</v>
      </c>
      <c r="BI174" s="81" t="str">
        <f t="shared" si="14"/>
        <v>CON TIEMPO</v>
      </c>
      <c r="BJ174" s="88"/>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row>
    <row r="175" spans="1:136" customFormat="1" ht="54.75" customHeight="1" thickBot="1" x14ac:dyDescent="0.35">
      <c r="A175" s="45">
        <v>163</v>
      </c>
      <c r="B175" s="45" t="s">
        <v>103</v>
      </c>
      <c r="C175" s="54" t="s">
        <v>104</v>
      </c>
      <c r="D175" s="54" t="s">
        <v>105</v>
      </c>
      <c r="E175" s="54" t="s">
        <v>106</v>
      </c>
      <c r="F175" s="54" t="s">
        <v>107</v>
      </c>
      <c r="G175" s="35" t="s">
        <v>807</v>
      </c>
      <c r="H175" s="55" t="s">
        <v>808</v>
      </c>
      <c r="I175" s="35" t="s">
        <v>809</v>
      </c>
      <c r="J175" s="35" t="s">
        <v>810</v>
      </c>
      <c r="K175" s="35"/>
      <c r="L175" s="35" t="s">
        <v>227</v>
      </c>
      <c r="M175" s="35" t="s">
        <v>80</v>
      </c>
      <c r="N175" s="35" t="s">
        <v>80</v>
      </c>
      <c r="O175" s="44">
        <v>45960</v>
      </c>
      <c r="P175" s="44">
        <v>46022</v>
      </c>
      <c r="Q175" s="44" t="s">
        <v>802</v>
      </c>
      <c r="R175" s="44" t="s">
        <v>803</v>
      </c>
      <c r="S175" s="44" t="s">
        <v>124</v>
      </c>
      <c r="T175" s="44" t="s">
        <v>125</v>
      </c>
      <c r="U175" s="35" t="s">
        <v>85</v>
      </c>
      <c r="V175" s="35" t="s">
        <v>86</v>
      </c>
      <c r="W175" s="35" t="s">
        <v>86</v>
      </c>
      <c r="X175" s="35"/>
      <c r="Y175" s="35" t="s">
        <v>86</v>
      </c>
      <c r="Z175" s="35" t="s">
        <v>86</v>
      </c>
      <c r="AA175" s="47">
        <v>0.14000000000000001</v>
      </c>
      <c r="AB175" s="72"/>
      <c r="AC175" s="72">
        <v>0</v>
      </c>
      <c r="AD175" s="47">
        <v>0</v>
      </c>
      <c r="AE175" s="47">
        <v>0</v>
      </c>
      <c r="AF175" s="47">
        <v>1</v>
      </c>
      <c r="AG175" s="73">
        <f>'MONITOREO PLAN DE ACCION'!AG175</f>
        <v>0</v>
      </c>
      <c r="AH175" s="73">
        <f>'MONITOREO PLAN DE ACCION'!AH175</f>
        <v>0</v>
      </c>
      <c r="AI175" s="73">
        <f>'MONITOREO PLAN DE ACCION'!AI175</f>
        <v>0</v>
      </c>
      <c r="AJ175" s="73">
        <f>'MONITOREO PLAN DE ACCION'!AJ175</f>
        <v>0</v>
      </c>
      <c r="AK175" s="73">
        <f>'MONITOREO PLAN DE ACCION'!AK175</f>
        <v>0</v>
      </c>
      <c r="AL175" s="73">
        <f>'MONITOREO PLAN DE ACCION'!AL175</f>
        <v>0</v>
      </c>
      <c r="AM175" s="73">
        <f>'MONITOREO PLAN DE ACCION'!AM175</f>
        <v>0</v>
      </c>
      <c r="AN175" s="73">
        <f>'MONITOREO PLAN DE ACCION'!AN175</f>
        <v>0</v>
      </c>
      <c r="AO175" s="73">
        <f>'MONITOREO PLAN DE ACCION'!AO175</f>
        <v>0</v>
      </c>
      <c r="AP175" s="73">
        <f>'MONITOREO PLAN DE ACCION'!AP175</f>
        <v>0</v>
      </c>
      <c r="AQ175" s="73">
        <f>'MONITOREO PLAN DE ACCION'!AQ175</f>
        <v>0</v>
      </c>
      <c r="AR175" s="73">
        <f>'MONITOREO PLAN DE ACCION'!AR175</f>
        <v>0</v>
      </c>
      <c r="AS175" s="73">
        <f>'MONITOREO PLAN DE ACCION'!AS175</f>
        <v>0</v>
      </c>
      <c r="AT175" s="73">
        <f>'MONITOREO PLAN DE ACCION'!AT175</f>
        <v>0</v>
      </c>
      <c r="AU175" s="73">
        <f>'MONITOREO PLAN DE ACCION'!AU175</f>
        <v>0</v>
      </c>
      <c r="AV175" s="73">
        <f>'MONITOREO PLAN DE ACCION'!AV175</f>
        <v>0</v>
      </c>
      <c r="AW175" s="73">
        <f>'MONITOREO PLAN DE ACCION'!AW175</f>
        <v>0</v>
      </c>
      <c r="AX175" s="73">
        <f>'MONITOREO PLAN DE ACCION'!AX175</f>
        <v>0</v>
      </c>
      <c r="AY175" s="73">
        <f>'MONITOREO PLAN DE ACCION'!AY175</f>
        <v>0</v>
      </c>
      <c r="AZ175" s="73">
        <f>'MONITOREO PLAN DE ACCION'!AZ175</f>
        <v>0</v>
      </c>
      <c r="BA175" s="73">
        <f>'MONITOREO PLAN DE ACCION'!BA175</f>
        <v>0</v>
      </c>
      <c r="BB175" s="73">
        <f>'MONITOREO PLAN DE ACCION'!BB175</f>
        <v>0</v>
      </c>
      <c r="BC175" s="73">
        <f>'MONITOREO PLAN DE ACCION'!BC175</f>
        <v>0</v>
      </c>
      <c r="BD175" s="73">
        <f>'MONITOREO PLAN DE ACCION'!BD175</f>
        <v>0</v>
      </c>
      <c r="BE175" s="80">
        <f t="shared" si="10"/>
        <v>0</v>
      </c>
      <c r="BF175" s="80">
        <f t="shared" si="11"/>
        <v>0</v>
      </c>
      <c r="BG175" s="80" t="str">
        <f t="shared" si="12"/>
        <v>SIN AVANCE</v>
      </c>
      <c r="BH175" s="81">
        <f t="shared" si="13"/>
        <v>281</v>
      </c>
      <c r="BI175" s="81" t="str">
        <f t="shared" si="14"/>
        <v>CON TIEMPO</v>
      </c>
      <c r="BJ175" s="88"/>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row>
    <row r="176" spans="1:136" customFormat="1" ht="54.75" customHeight="1" thickBot="1" x14ac:dyDescent="0.35">
      <c r="A176" s="45">
        <v>164</v>
      </c>
      <c r="B176" s="45" t="s">
        <v>103</v>
      </c>
      <c r="C176" s="54" t="s">
        <v>104</v>
      </c>
      <c r="D176" s="54" t="s">
        <v>105</v>
      </c>
      <c r="E176" s="54" t="s">
        <v>106</v>
      </c>
      <c r="F176" s="54" t="s">
        <v>107</v>
      </c>
      <c r="G176" s="35" t="s">
        <v>811</v>
      </c>
      <c r="H176" s="55" t="s">
        <v>812</v>
      </c>
      <c r="I176" s="35" t="s">
        <v>813</v>
      </c>
      <c r="J176" s="35" t="s">
        <v>810</v>
      </c>
      <c r="K176" s="35"/>
      <c r="L176" s="35" t="s">
        <v>227</v>
      </c>
      <c r="M176" s="35" t="s">
        <v>80</v>
      </c>
      <c r="N176" s="35" t="s">
        <v>80</v>
      </c>
      <c r="O176" s="44">
        <v>45659</v>
      </c>
      <c r="P176" s="44">
        <v>45746</v>
      </c>
      <c r="Q176" s="44" t="s">
        <v>802</v>
      </c>
      <c r="R176" s="44" t="s">
        <v>803</v>
      </c>
      <c r="S176" s="44" t="s">
        <v>124</v>
      </c>
      <c r="T176" s="44" t="s">
        <v>125</v>
      </c>
      <c r="U176" s="35" t="s">
        <v>85</v>
      </c>
      <c r="V176" s="35" t="s">
        <v>86</v>
      </c>
      <c r="W176" s="35" t="s">
        <v>86</v>
      </c>
      <c r="X176" s="35"/>
      <c r="Y176" s="35" t="s">
        <v>86</v>
      </c>
      <c r="Z176" s="35" t="s">
        <v>86</v>
      </c>
      <c r="AA176" s="47">
        <v>0.14000000000000001</v>
      </c>
      <c r="AB176" s="72"/>
      <c r="AC176" s="72">
        <v>1</v>
      </c>
      <c r="AD176" s="72">
        <v>0</v>
      </c>
      <c r="AE176" s="72">
        <v>0</v>
      </c>
      <c r="AF176" s="72">
        <v>0</v>
      </c>
      <c r="AG176" s="73">
        <f>'MONITOREO PLAN DE ACCION'!AG176</f>
        <v>0</v>
      </c>
      <c r="AH176" s="73">
        <f>'MONITOREO PLAN DE ACCION'!AH176</f>
        <v>0</v>
      </c>
      <c r="AI176" s="73">
        <f>'MONITOREO PLAN DE ACCION'!AI176</f>
        <v>0</v>
      </c>
      <c r="AJ176" s="73">
        <f>'MONITOREO PLAN DE ACCION'!AJ176</f>
        <v>0</v>
      </c>
      <c r="AK176" s="73">
        <f>'MONITOREO PLAN DE ACCION'!AK176</f>
        <v>0</v>
      </c>
      <c r="AL176" s="73">
        <f>'MONITOREO PLAN DE ACCION'!AL176</f>
        <v>0</v>
      </c>
      <c r="AM176" s="73">
        <f>'MONITOREO PLAN DE ACCION'!AM176</f>
        <v>0</v>
      </c>
      <c r="AN176" s="73">
        <f>'MONITOREO PLAN DE ACCION'!AN176</f>
        <v>0</v>
      </c>
      <c r="AO176" s="73">
        <f>'MONITOREO PLAN DE ACCION'!AO176</f>
        <v>0</v>
      </c>
      <c r="AP176" s="73">
        <f>'MONITOREO PLAN DE ACCION'!AP176</f>
        <v>0</v>
      </c>
      <c r="AQ176" s="73">
        <f>'MONITOREO PLAN DE ACCION'!AQ176</f>
        <v>0</v>
      </c>
      <c r="AR176" s="73">
        <f>'MONITOREO PLAN DE ACCION'!AR176</f>
        <v>0</v>
      </c>
      <c r="AS176" s="73">
        <f>'MONITOREO PLAN DE ACCION'!AS176</f>
        <v>0</v>
      </c>
      <c r="AT176" s="73">
        <f>'MONITOREO PLAN DE ACCION'!AT176</f>
        <v>0</v>
      </c>
      <c r="AU176" s="73">
        <f>'MONITOREO PLAN DE ACCION'!AU176</f>
        <v>0</v>
      </c>
      <c r="AV176" s="73">
        <f>'MONITOREO PLAN DE ACCION'!AV176</f>
        <v>0</v>
      </c>
      <c r="AW176" s="73">
        <f>'MONITOREO PLAN DE ACCION'!AW176</f>
        <v>0</v>
      </c>
      <c r="AX176" s="73">
        <f>'MONITOREO PLAN DE ACCION'!AX176</f>
        <v>0</v>
      </c>
      <c r="AY176" s="73">
        <f>'MONITOREO PLAN DE ACCION'!AY176</f>
        <v>0</v>
      </c>
      <c r="AZ176" s="73">
        <f>'MONITOREO PLAN DE ACCION'!AZ176</f>
        <v>0</v>
      </c>
      <c r="BA176" s="73">
        <f>'MONITOREO PLAN DE ACCION'!BA176</f>
        <v>0</v>
      </c>
      <c r="BB176" s="73">
        <f>'MONITOREO PLAN DE ACCION'!BB176</f>
        <v>0</v>
      </c>
      <c r="BC176" s="73">
        <f>'MONITOREO PLAN DE ACCION'!BC176</f>
        <v>0</v>
      </c>
      <c r="BD176" s="73">
        <f>'MONITOREO PLAN DE ACCION'!BD176</f>
        <v>0</v>
      </c>
      <c r="BE176" s="80">
        <f t="shared" si="10"/>
        <v>0</v>
      </c>
      <c r="BF176" s="80">
        <f t="shared" si="11"/>
        <v>0</v>
      </c>
      <c r="BG176" s="80" t="str">
        <f t="shared" si="12"/>
        <v>SIN AVANCE</v>
      </c>
      <c r="BH176" s="81">
        <f t="shared" si="13"/>
        <v>5</v>
      </c>
      <c r="BI176" s="81" t="str">
        <f t="shared" si="14"/>
        <v>POR VENCER</v>
      </c>
      <c r="BJ176" s="88"/>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c r="CQ176" s="2"/>
      <c r="CR176" s="2"/>
      <c r="CS176" s="2"/>
      <c r="CT176" s="2"/>
      <c r="CU176" s="2"/>
      <c r="CV176" s="2"/>
      <c r="CW176" s="2"/>
      <c r="CX176" s="2"/>
      <c r="CY176" s="2"/>
      <c r="CZ176" s="2"/>
      <c r="DA176" s="2"/>
      <c r="DB176" s="2"/>
      <c r="DC176" s="2"/>
      <c r="DD176" s="2"/>
      <c r="DE176" s="2"/>
      <c r="DF176" s="2"/>
      <c r="DG176" s="2"/>
      <c r="DH176" s="2"/>
      <c r="DI176" s="2"/>
      <c r="DJ176" s="2"/>
      <c r="DK176" s="2"/>
      <c r="DL176" s="2"/>
      <c r="DM176" s="2"/>
      <c r="DN176" s="2"/>
      <c r="DO176" s="2"/>
      <c r="DP176" s="2"/>
      <c r="DQ176" s="2"/>
      <c r="DR176" s="2"/>
      <c r="DS176" s="2"/>
      <c r="DT176" s="2"/>
      <c r="DU176" s="2"/>
      <c r="DV176" s="2"/>
      <c r="DW176" s="2"/>
      <c r="DX176" s="2"/>
      <c r="DY176" s="2"/>
      <c r="DZ176" s="2"/>
      <c r="EA176" s="2"/>
      <c r="EB176" s="2"/>
      <c r="EC176" s="2"/>
      <c r="ED176" s="2"/>
      <c r="EE176" s="2"/>
      <c r="EF176" s="2"/>
    </row>
    <row r="177" spans="1:136" customFormat="1" ht="54.75" customHeight="1" thickBot="1" x14ac:dyDescent="0.35">
      <c r="A177" s="45">
        <v>165</v>
      </c>
      <c r="B177" s="45" t="s">
        <v>103</v>
      </c>
      <c r="C177" s="54" t="s">
        <v>104</v>
      </c>
      <c r="D177" s="54" t="s">
        <v>105</v>
      </c>
      <c r="E177" s="54" t="s">
        <v>106</v>
      </c>
      <c r="F177" s="54" t="s">
        <v>107</v>
      </c>
      <c r="G177" s="35" t="s">
        <v>814</v>
      </c>
      <c r="H177" s="55" t="s">
        <v>815</v>
      </c>
      <c r="I177" s="35">
        <v>0.8</v>
      </c>
      <c r="J177" s="35" t="s">
        <v>816</v>
      </c>
      <c r="K177" s="35"/>
      <c r="L177" s="35" t="s">
        <v>227</v>
      </c>
      <c r="M177" s="35" t="s">
        <v>80</v>
      </c>
      <c r="N177" s="35" t="s">
        <v>80</v>
      </c>
      <c r="O177" s="44">
        <v>45748</v>
      </c>
      <c r="P177" s="44">
        <v>46021</v>
      </c>
      <c r="Q177" s="44" t="s">
        <v>802</v>
      </c>
      <c r="R177" s="44" t="s">
        <v>803</v>
      </c>
      <c r="S177" s="44" t="s">
        <v>124</v>
      </c>
      <c r="T177" s="44" t="s">
        <v>125</v>
      </c>
      <c r="U177" s="35" t="s">
        <v>85</v>
      </c>
      <c r="V177" s="35" t="s">
        <v>86</v>
      </c>
      <c r="W177" s="35" t="s">
        <v>86</v>
      </c>
      <c r="X177" s="35"/>
      <c r="Y177" s="35" t="s">
        <v>86</v>
      </c>
      <c r="Z177" s="35" t="s">
        <v>86</v>
      </c>
      <c r="AA177" s="47">
        <v>0.14000000000000001</v>
      </c>
      <c r="AB177" s="72"/>
      <c r="AC177" s="72">
        <v>0</v>
      </c>
      <c r="AD177" s="72">
        <v>0.33</v>
      </c>
      <c r="AE177" s="72">
        <v>0.33</v>
      </c>
      <c r="AF177" s="72">
        <v>0.34</v>
      </c>
      <c r="AG177" s="73">
        <f>'MONITOREO PLAN DE ACCION'!AG177</f>
        <v>0</v>
      </c>
      <c r="AH177" s="73">
        <f>'MONITOREO PLAN DE ACCION'!AH177</f>
        <v>0</v>
      </c>
      <c r="AI177" s="73">
        <f>'MONITOREO PLAN DE ACCION'!AI177</f>
        <v>0</v>
      </c>
      <c r="AJ177" s="73">
        <f>'MONITOREO PLAN DE ACCION'!AJ177</f>
        <v>0</v>
      </c>
      <c r="AK177" s="73">
        <f>'MONITOREO PLAN DE ACCION'!AK177</f>
        <v>0</v>
      </c>
      <c r="AL177" s="73">
        <f>'MONITOREO PLAN DE ACCION'!AL177</f>
        <v>0</v>
      </c>
      <c r="AM177" s="73">
        <f>'MONITOREO PLAN DE ACCION'!AM177</f>
        <v>0</v>
      </c>
      <c r="AN177" s="73">
        <f>'MONITOREO PLAN DE ACCION'!AN177</f>
        <v>0</v>
      </c>
      <c r="AO177" s="73">
        <f>'MONITOREO PLAN DE ACCION'!AO177</f>
        <v>0</v>
      </c>
      <c r="AP177" s="73">
        <f>'MONITOREO PLAN DE ACCION'!AP177</f>
        <v>0</v>
      </c>
      <c r="AQ177" s="73">
        <f>'MONITOREO PLAN DE ACCION'!AQ177</f>
        <v>0</v>
      </c>
      <c r="AR177" s="73">
        <f>'MONITOREO PLAN DE ACCION'!AR177</f>
        <v>0</v>
      </c>
      <c r="AS177" s="73">
        <f>'MONITOREO PLAN DE ACCION'!AS177</f>
        <v>0</v>
      </c>
      <c r="AT177" s="73">
        <f>'MONITOREO PLAN DE ACCION'!AT177</f>
        <v>0</v>
      </c>
      <c r="AU177" s="73">
        <f>'MONITOREO PLAN DE ACCION'!AU177</f>
        <v>0</v>
      </c>
      <c r="AV177" s="73">
        <f>'MONITOREO PLAN DE ACCION'!AV177</f>
        <v>0</v>
      </c>
      <c r="AW177" s="73">
        <f>'MONITOREO PLAN DE ACCION'!AW177</f>
        <v>0</v>
      </c>
      <c r="AX177" s="73">
        <f>'MONITOREO PLAN DE ACCION'!AX177</f>
        <v>0</v>
      </c>
      <c r="AY177" s="73">
        <f>'MONITOREO PLAN DE ACCION'!AY177</f>
        <v>0</v>
      </c>
      <c r="AZ177" s="73">
        <f>'MONITOREO PLAN DE ACCION'!AZ177</f>
        <v>0</v>
      </c>
      <c r="BA177" s="73">
        <f>'MONITOREO PLAN DE ACCION'!BA177</f>
        <v>0</v>
      </c>
      <c r="BB177" s="73">
        <f>'MONITOREO PLAN DE ACCION'!BB177</f>
        <v>0</v>
      </c>
      <c r="BC177" s="73">
        <f>'MONITOREO PLAN DE ACCION'!BC177</f>
        <v>0</v>
      </c>
      <c r="BD177" s="73">
        <f>'MONITOREO PLAN DE ACCION'!BD177</f>
        <v>0</v>
      </c>
      <c r="BE177" s="80">
        <f t="shared" si="10"/>
        <v>0</v>
      </c>
      <c r="BF177" s="80">
        <f t="shared" si="11"/>
        <v>0</v>
      </c>
      <c r="BG177" s="80" t="str">
        <f t="shared" si="12"/>
        <v>SIN AVANCE</v>
      </c>
      <c r="BH177" s="81">
        <f t="shared" si="13"/>
        <v>280</v>
      </c>
      <c r="BI177" s="81" t="str">
        <f t="shared" si="14"/>
        <v>CON TIEMPO</v>
      </c>
      <c r="BJ177" s="88"/>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row>
    <row r="178" spans="1:136" customFormat="1" ht="54.75" customHeight="1" thickBot="1" x14ac:dyDescent="0.35">
      <c r="A178" s="45">
        <v>166</v>
      </c>
      <c r="B178" s="45" t="s">
        <v>103</v>
      </c>
      <c r="C178" s="54" t="s">
        <v>104</v>
      </c>
      <c r="D178" s="54" t="s">
        <v>105</v>
      </c>
      <c r="E178" s="54" t="s">
        <v>106</v>
      </c>
      <c r="F178" s="54" t="s">
        <v>107</v>
      </c>
      <c r="G178" s="35" t="s">
        <v>817</v>
      </c>
      <c r="H178" s="55" t="s">
        <v>818</v>
      </c>
      <c r="I178" s="35" t="s">
        <v>819</v>
      </c>
      <c r="J178" s="35" t="s">
        <v>820</v>
      </c>
      <c r="K178" s="35"/>
      <c r="L178" s="35" t="s">
        <v>80</v>
      </c>
      <c r="M178" s="35" t="s">
        <v>463</v>
      </c>
      <c r="N178" s="35" t="s">
        <v>80</v>
      </c>
      <c r="O178" s="44">
        <v>45658</v>
      </c>
      <c r="P178" s="44">
        <v>46022</v>
      </c>
      <c r="Q178" s="44" t="s">
        <v>802</v>
      </c>
      <c r="R178" s="44" t="s">
        <v>803</v>
      </c>
      <c r="S178" s="44" t="s">
        <v>124</v>
      </c>
      <c r="T178" s="44" t="s">
        <v>125</v>
      </c>
      <c r="U178" s="35" t="s">
        <v>85</v>
      </c>
      <c r="V178" s="35" t="s">
        <v>86</v>
      </c>
      <c r="W178" s="35" t="s">
        <v>86</v>
      </c>
      <c r="X178" s="35"/>
      <c r="Y178" s="35" t="s">
        <v>86</v>
      </c>
      <c r="Z178" s="35" t="s">
        <v>86</v>
      </c>
      <c r="AA178" s="47">
        <v>0.15</v>
      </c>
      <c r="AB178" s="72"/>
      <c r="AC178" s="72">
        <v>0.25</v>
      </c>
      <c r="AD178" s="72">
        <v>0.25</v>
      </c>
      <c r="AE178" s="72">
        <v>0.25</v>
      </c>
      <c r="AF178" s="72">
        <v>0.25</v>
      </c>
      <c r="AG178" s="73">
        <f>'MONITOREO PLAN DE ACCION'!AG178</f>
        <v>0</v>
      </c>
      <c r="AH178" s="73">
        <f>'MONITOREO PLAN DE ACCION'!AH178</f>
        <v>0</v>
      </c>
      <c r="AI178" s="73">
        <f>'MONITOREO PLAN DE ACCION'!AI178</f>
        <v>0</v>
      </c>
      <c r="AJ178" s="73">
        <f>'MONITOREO PLAN DE ACCION'!AJ178</f>
        <v>0</v>
      </c>
      <c r="AK178" s="73">
        <f>'MONITOREO PLAN DE ACCION'!AK178</f>
        <v>0</v>
      </c>
      <c r="AL178" s="73">
        <f>'MONITOREO PLAN DE ACCION'!AL178</f>
        <v>0</v>
      </c>
      <c r="AM178" s="73">
        <f>'MONITOREO PLAN DE ACCION'!AM178</f>
        <v>0</v>
      </c>
      <c r="AN178" s="73">
        <f>'MONITOREO PLAN DE ACCION'!AN178</f>
        <v>0</v>
      </c>
      <c r="AO178" s="73">
        <f>'MONITOREO PLAN DE ACCION'!AO178</f>
        <v>0</v>
      </c>
      <c r="AP178" s="73">
        <f>'MONITOREO PLAN DE ACCION'!AP178</f>
        <v>0</v>
      </c>
      <c r="AQ178" s="73">
        <f>'MONITOREO PLAN DE ACCION'!AQ178</f>
        <v>0</v>
      </c>
      <c r="AR178" s="73">
        <f>'MONITOREO PLAN DE ACCION'!AR178</f>
        <v>0</v>
      </c>
      <c r="AS178" s="73">
        <f>'MONITOREO PLAN DE ACCION'!AS178</f>
        <v>0</v>
      </c>
      <c r="AT178" s="73">
        <f>'MONITOREO PLAN DE ACCION'!AT178</f>
        <v>0</v>
      </c>
      <c r="AU178" s="73">
        <f>'MONITOREO PLAN DE ACCION'!AU178</f>
        <v>0</v>
      </c>
      <c r="AV178" s="73">
        <f>'MONITOREO PLAN DE ACCION'!AV178</f>
        <v>0</v>
      </c>
      <c r="AW178" s="73">
        <f>'MONITOREO PLAN DE ACCION'!AW178</f>
        <v>0</v>
      </c>
      <c r="AX178" s="73">
        <f>'MONITOREO PLAN DE ACCION'!AX178</f>
        <v>0</v>
      </c>
      <c r="AY178" s="73">
        <f>'MONITOREO PLAN DE ACCION'!AY178</f>
        <v>0</v>
      </c>
      <c r="AZ178" s="73">
        <f>'MONITOREO PLAN DE ACCION'!AZ178</f>
        <v>0</v>
      </c>
      <c r="BA178" s="73">
        <f>'MONITOREO PLAN DE ACCION'!BA178</f>
        <v>0</v>
      </c>
      <c r="BB178" s="73">
        <f>'MONITOREO PLAN DE ACCION'!BB178</f>
        <v>0</v>
      </c>
      <c r="BC178" s="73">
        <f>'MONITOREO PLAN DE ACCION'!BC178</f>
        <v>0</v>
      </c>
      <c r="BD178" s="73">
        <f>'MONITOREO PLAN DE ACCION'!BD178</f>
        <v>0</v>
      </c>
      <c r="BE178" s="80">
        <f t="shared" si="10"/>
        <v>0</v>
      </c>
      <c r="BF178" s="80">
        <f t="shared" si="11"/>
        <v>0</v>
      </c>
      <c r="BG178" s="80" t="str">
        <f t="shared" si="12"/>
        <v>SIN AVANCE</v>
      </c>
      <c r="BH178" s="81">
        <f t="shared" si="13"/>
        <v>281</v>
      </c>
      <c r="BI178" s="81" t="str">
        <f t="shared" si="14"/>
        <v>CON TIEMPO</v>
      </c>
      <c r="BJ178" s="88"/>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row>
    <row r="179" spans="1:136" customFormat="1" ht="54.75" customHeight="1" thickBot="1" x14ac:dyDescent="0.35">
      <c r="A179" s="45">
        <v>167</v>
      </c>
      <c r="B179" s="45" t="s">
        <v>103</v>
      </c>
      <c r="C179" s="54" t="s">
        <v>104</v>
      </c>
      <c r="D179" s="54" t="s">
        <v>105</v>
      </c>
      <c r="E179" s="54" t="s">
        <v>106</v>
      </c>
      <c r="F179" s="54" t="s">
        <v>107</v>
      </c>
      <c r="G179" s="35" t="s">
        <v>821</v>
      </c>
      <c r="H179" s="55" t="s">
        <v>411</v>
      </c>
      <c r="I179" s="35" t="s">
        <v>822</v>
      </c>
      <c r="J179" s="35" t="s">
        <v>413</v>
      </c>
      <c r="K179" s="35"/>
      <c r="L179" s="35" t="s">
        <v>80</v>
      </c>
      <c r="M179" s="35" t="s">
        <v>80</v>
      </c>
      <c r="N179" s="35" t="s">
        <v>80</v>
      </c>
      <c r="O179" s="44">
        <v>45659</v>
      </c>
      <c r="P179" s="44">
        <v>45835</v>
      </c>
      <c r="Q179" s="44" t="s">
        <v>802</v>
      </c>
      <c r="R179" s="44" t="s">
        <v>803</v>
      </c>
      <c r="S179" s="44" t="s">
        <v>124</v>
      </c>
      <c r="T179" s="44" t="s">
        <v>125</v>
      </c>
      <c r="U179" s="35" t="s">
        <v>85</v>
      </c>
      <c r="V179" s="35" t="s">
        <v>145</v>
      </c>
      <c r="W179" s="35" t="s">
        <v>145</v>
      </c>
      <c r="X179" s="35"/>
      <c r="Y179" s="35" t="s">
        <v>145</v>
      </c>
      <c r="Z179" s="35" t="s">
        <v>145</v>
      </c>
      <c r="AA179" s="47">
        <v>0.15</v>
      </c>
      <c r="AB179" s="72"/>
      <c r="AC179" s="72">
        <v>0.5</v>
      </c>
      <c r="AD179" s="72">
        <v>0.5</v>
      </c>
      <c r="AE179" s="72">
        <v>0</v>
      </c>
      <c r="AF179" s="72">
        <v>0</v>
      </c>
      <c r="AG179" s="73">
        <f>'MONITOREO PLAN DE ACCION'!AG179</f>
        <v>0</v>
      </c>
      <c r="AH179" s="73">
        <f>'MONITOREO PLAN DE ACCION'!AH179</f>
        <v>0</v>
      </c>
      <c r="AI179" s="73">
        <f>'MONITOREO PLAN DE ACCION'!AI179</f>
        <v>0</v>
      </c>
      <c r="AJ179" s="73">
        <f>'MONITOREO PLAN DE ACCION'!AJ179</f>
        <v>0</v>
      </c>
      <c r="AK179" s="73">
        <f>'MONITOREO PLAN DE ACCION'!AK179</f>
        <v>0</v>
      </c>
      <c r="AL179" s="73">
        <f>'MONITOREO PLAN DE ACCION'!AL179</f>
        <v>0</v>
      </c>
      <c r="AM179" s="73">
        <f>'MONITOREO PLAN DE ACCION'!AM179</f>
        <v>0</v>
      </c>
      <c r="AN179" s="73">
        <f>'MONITOREO PLAN DE ACCION'!AN179</f>
        <v>0</v>
      </c>
      <c r="AO179" s="73">
        <f>'MONITOREO PLAN DE ACCION'!AO179</f>
        <v>0</v>
      </c>
      <c r="AP179" s="73">
        <f>'MONITOREO PLAN DE ACCION'!AP179</f>
        <v>0</v>
      </c>
      <c r="AQ179" s="73">
        <f>'MONITOREO PLAN DE ACCION'!AQ179</f>
        <v>0</v>
      </c>
      <c r="AR179" s="73">
        <f>'MONITOREO PLAN DE ACCION'!AR179</f>
        <v>0</v>
      </c>
      <c r="AS179" s="73">
        <f>'MONITOREO PLAN DE ACCION'!AS179</f>
        <v>0</v>
      </c>
      <c r="AT179" s="73">
        <f>'MONITOREO PLAN DE ACCION'!AT179</f>
        <v>0</v>
      </c>
      <c r="AU179" s="73">
        <f>'MONITOREO PLAN DE ACCION'!AU179</f>
        <v>0</v>
      </c>
      <c r="AV179" s="73">
        <f>'MONITOREO PLAN DE ACCION'!AV179</f>
        <v>0</v>
      </c>
      <c r="AW179" s="73">
        <f>'MONITOREO PLAN DE ACCION'!AW179</f>
        <v>0</v>
      </c>
      <c r="AX179" s="73">
        <f>'MONITOREO PLAN DE ACCION'!AX179</f>
        <v>0</v>
      </c>
      <c r="AY179" s="73">
        <f>'MONITOREO PLAN DE ACCION'!AY179</f>
        <v>0</v>
      </c>
      <c r="AZ179" s="73">
        <f>'MONITOREO PLAN DE ACCION'!AZ179</f>
        <v>0</v>
      </c>
      <c r="BA179" s="73">
        <f>'MONITOREO PLAN DE ACCION'!BA179</f>
        <v>0</v>
      </c>
      <c r="BB179" s="73">
        <f>'MONITOREO PLAN DE ACCION'!BB179</f>
        <v>0</v>
      </c>
      <c r="BC179" s="73">
        <f>'MONITOREO PLAN DE ACCION'!BC179</f>
        <v>0</v>
      </c>
      <c r="BD179" s="73">
        <f>'MONITOREO PLAN DE ACCION'!BD179</f>
        <v>0</v>
      </c>
      <c r="BE179" s="80">
        <f t="shared" si="10"/>
        <v>0</v>
      </c>
      <c r="BF179" s="80">
        <f t="shared" si="11"/>
        <v>0</v>
      </c>
      <c r="BG179" s="80" t="str">
        <f t="shared" si="12"/>
        <v>SIN AVANCE</v>
      </c>
      <c r="BH179" s="81">
        <f t="shared" si="13"/>
        <v>94</v>
      </c>
      <c r="BI179" s="81" t="str">
        <f t="shared" si="14"/>
        <v>CON TIEMPO</v>
      </c>
      <c r="BJ179" s="89"/>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row>
    <row r="180" spans="1:136" customFormat="1" ht="54.75" customHeight="1" thickBot="1" x14ac:dyDescent="0.35">
      <c r="A180" s="45">
        <v>168</v>
      </c>
      <c r="B180" s="45" t="s">
        <v>103</v>
      </c>
      <c r="C180" s="54" t="s">
        <v>104</v>
      </c>
      <c r="D180" s="54" t="s">
        <v>105</v>
      </c>
      <c r="E180" s="54" t="s">
        <v>106</v>
      </c>
      <c r="F180" s="54" t="s">
        <v>107</v>
      </c>
      <c r="G180" s="35" t="s">
        <v>823</v>
      </c>
      <c r="H180" s="55" t="s">
        <v>824</v>
      </c>
      <c r="I180" s="35">
        <v>1</v>
      </c>
      <c r="J180" s="35" t="s">
        <v>825</v>
      </c>
      <c r="K180" s="35"/>
      <c r="L180" s="35" t="s">
        <v>826</v>
      </c>
      <c r="M180" s="35" t="s">
        <v>80</v>
      </c>
      <c r="N180" s="35" t="s">
        <v>80</v>
      </c>
      <c r="O180" s="44">
        <v>45659</v>
      </c>
      <c r="P180" s="44">
        <v>46021</v>
      </c>
      <c r="Q180" s="44" t="s">
        <v>827</v>
      </c>
      <c r="R180" s="44" t="s">
        <v>828</v>
      </c>
      <c r="S180" s="44" t="s">
        <v>243</v>
      </c>
      <c r="T180" s="44" t="s">
        <v>244</v>
      </c>
      <c r="U180" s="35" t="s">
        <v>85</v>
      </c>
      <c r="V180" s="35" t="s">
        <v>86</v>
      </c>
      <c r="W180" s="35" t="s">
        <v>86</v>
      </c>
      <c r="X180" s="35" t="s">
        <v>86</v>
      </c>
      <c r="Y180" s="35" t="s">
        <v>86</v>
      </c>
      <c r="Z180" s="35" t="s">
        <v>86</v>
      </c>
      <c r="AA180" s="72">
        <v>0.33</v>
      </c>
      <c r="AB180" s="72"/>
      <c r="AC180" s="72">
        <v>0.25</v>
      </c>
      <c r="AD180" s="72">
        <v>0.25</v>
      </c>
      <c r="AE180" s="72">
        <v>0.25</v>
      </c>
      <c r="AF180" s="72">
        <v>0.25</v>
      </c>
      <c r="AG180" s="73">
        <f>'MONITOREO PLAN DE ACCION'!AG180</f>
        <v>0</v>
      </c>
      <c r="AH180" s="73">
        <f>'MONITOREO PLAN DE ACCION'!AH180</f>
        <v>0</v>
      </c>
      <c r="AI180" s="73">
        <f>'MONITOREO PLAN DE ACCION'!AI180</f>
        <v>0</v>
      </c>
      <c r="AJ180" s="73">
        <f>'MONITOREO PLAN DE ACCION'!AJ180</f>
        <v>0</v>
      </c>
      <c r="AK180" s="73">
        <f>'MONITOREO PLAN DE ACCION'!AK180</f>
        <v>0</v>
      </c>
      <c r="AL180" s="73">
        <f>'MONITOREO PLAN DE ACCION'!AL180</f>
        <v>0</v>
      </c>
      <c r="AM180" s="73">
        <f>'MONITOREO PLAN DE ACCION'!AM180</f>
        <v>0</v>
      </c>
      <c r="AN180" s="73">
        <f>'MONITOREO PLAN DE ACCION'!AN180</f>
        <v>0</v>
      </c>
      <c r="AO180" s="73">
        <f>'MONITOREO PLAN DE ACCION'!AO180</f>
        <v>0</v>
      </c>
      <c r="AP180" s="73">
        <f>'MONITOREO PLAN DE ACCION'!AP180</f>
        <v>0</v>
      </c>
      <c r="AQ180" s="73">
        <f>'MONITOREO PLAN DE ACCION'!AQ180</f>
        <v>0</v>
      </c>
      <c r="AR180" s="73">
        <f>'MONITOREO PLAN DE ACCION'!AR180</f>
        <v>0</v>
      </c>
      <c r="AS180" s="73">
        <f>'MONITOREO PLAN DE ACCION'!AS180</f>
        <v>0</v>
      </c>
      <c r="AT180" s="73">
        <f>'MONITOREO PLAN DE ACCION'!AT180</f>
        <v>0</v>
      </c>
      <c r="AU180" s="73">
        <f>'MONITOREO PLAN DE ACCION'!AU180</f>
        <v>0</v>
      </c>
      <c r="AV180" s="73">
        <f>'MONITOREO PLAN DE ACCION'!AV180</f>
        <v>0</v>
      </c>
      <c r="AW180" s="73">
        <f>'MONITOREO PLAN DE ACCION'!AW180</f>
        <v>0</v>
      </c>
      <c r="AX180" s="73">
        <f>'MONITOREO PLAN DE ACCION'!AX180</f>
        <v>0</v>
      </c>
      <c r="AY180" s="73">
        <f>'MONITOREO PLAN DE ACCION'!AY180</f>
        <v>0</v>
      </c>
      <c r="AZ180" s="73">
        <f>'MONITOREO PLAN DE ACCION'!AZ180</f>
        <v>0</v>
      </c>
      <c r="BA180" s="73">
        <f>'MONITOREO PLAN DE ACCION'!BA180</f>
        <v>0</v>
      </c>
      <c r="BB180" s="73">
        <f>'MONITOREO PLAN DE ACCION'!BB180</f>
        <v>0</v>
      </c>
      <c r="BC180" s="73">
        <f>'MONITOREO PLAN DE ACCION'!BC180</f>
        <v>0</v>
      </c>
      <c r="BD180" s="73">
        <f>'MONITOREO PLAN DE ACCION'!BD180</f>
        <v>0</v>
      </c>
      <c r="BE180" s="80">
        <f t="shared" si="10"/>
        <v>0</v>
      </c>
      <c r="BF180" s="80">
        <f t="shared" si="11"/>
        <v>0</v>
      </c>
      <c r="BG180" s="80" t="str">
        <f t="shared" si="12"/>
        <v>SIN AVANCE</v>
      </c>
      <c r="BH180" s="81">
        <f t="shared" si="13"/>
        <v>280</v>
      </c>
      <c r="BI180" s="81" t="str">
        <f t="shared" si="14"/>
        <v>CON TIEMPO</v>
      </c>
      <c r="BJ180" s="87">
        <f>SUM(BE180:BE182)</f>
        <v>0</v>
      </c>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row>
    <row r="181" spans="1:136" customFormat="1" ht="54.75" customHeight="1" thickBot="1" x14ac:dyDescent="0.35">
      <c r="A181" s="45">
        <v>169</v>
      </c>
      <c r="B181" s="45" t="s">
        <v>103</v>
      </c>
      <c r="C181" s="54" t="s">
        <v>104</v>
      </c>
      <c r="D181" s="54" t="s">
        <v>105</v>
      </c>
      <c r="E181" s="54" t="s">
        <v>106</v>
      </c>
      <c r="F181" s="54" t="s">
        <v>107</v>
      </c>
      <c r="G181" s="35" t="s">
        <v>829</v>
      </c>
      <c r="H181" s="55" t="s">
        <v>830</v>
      </c>
      <c r="I181" s="35">
        <v>1</v>
      </c>
      <c r="J181" s="35" t="s">
        <v>831</v>
      </c>
      <c r="K181" s="35"/>
      <c r="L181" s="35" t="s">
        <v>826</v>
      </c>
      <c r="M181" s="35" t="s">
        <v>80</v>
      </c>
      <c r="N181" s="35" t="s">
        <v>80</v>
      </c>
      <c r="O181" s="44">
        <v>45659</v>
      </c>
      <c r="P181" s="44">
        <v>46021</v>
      </c>
      <c r="Q181" s="44" t="s">
        <v>827</v>
      </c>
      <c r="R181" s="44" t="s">
        <v>828</v>
      </c>
      <c r="S181" s="44" t="s">
        <v>243</v>
      </c>
      <c r="T181" s="44" t="s">
        <v>244</v>
      </c>
      <c r="U181" s="35" t="s">
        <v>85</v>
      </c>
      <c r="V181" s="35" t="s">
        <v>86</v>
      </c>
      <c r="W181" s="35" t="s">
        <v>86</v>
      </c>
      <c r="X181" s="35" t="s">
        <v>86</v>
      </c>
      <c r="Y181" s="35" t="s">
        <v>86</v>
      </c>
      <c r="Z181" s="35" t="s">
        <v>86</v>
      </c>
      <c r="AA181" s="72">
        <v>0.33</v>
      </c>
      <c r="AB181" s="72"/>
      <c r="AC181" s="72">
        <v>0.25</v>
      </c>
      <c r="AD181" s="72">
        <v>0.25</v>
      </c>
      <c r="AE181" s="72">
        <v>0.25</v>
      </c>
      <c r="AF181" s="72">
        <v>0.25</v>
      </c>
      <c r="AG181" s="73">
        <f>'MONITOREO PLAN DE ACCION'!AG181</f>
        <v>0</v>
      </c>
      <c r="AH181" s="73">
        <f>'MONITOREO PLAN DE ACCION'!AH181</f>
        <v>0</v>
      </c>
      <c r="AI181" s="73">
        <f>'MONITOREO PLAN DE ACCION'!AI181</f>
        <v>0</v>
      </c>
      <c r="AJ181" s="73">
        <f>'MONITOREO PLAN DE ACCION'!AJ181</f>
        <v>0</v>
      </c>
      <c r="AK181" s="73">
        <f>'MONITOREO PLAN DE ACCION'!AK181</f>
        <v>0</v>
      </c>
      <c r="AL181" s="73">
        <f>'MONITOREO PLAN DE ACCION'!AL181</f>
        <v>0</v>
      </c>
      <c r="AM181" s="73">
        <f>'MONITOREO PLAN DE ACCION'!AM181</f>
        <v>0</v>
      </c>
      <c r="AN181" s="73">
        <f>'MONITOREO PLAN DE ACCION'!AN181</f>
        <v>0</v>
      </c>
      <c r="AO181" s="73">
        <f>'MONITOREO PLAN DE ACCION'!AO181</f>
        <v>0</v>
      </c>
      <c r="AP181" s="73">
        <f>'MONITOREO PLAN DE ACCION'!AP181</f>
        <v>0</v>
      </c>
      <c r="AQ181" s="73">
        <f>'MONITOREO PLAN DE ACCION'!AQ181</f>
        <v>0</v>
      </c>
      <c r="AR181" s="73">
        <f>'MONITOREO PLAN DE ACCION'!AR181</f>
        <v>0</v>
      </c>
      <c r="AS181" s="73">
        <f>'MONITOREO PLAN DE ACCION'!AS181</f>
        <v>0</v>
      </c>
      <c r="AT181" s="73">
        <f>'MONITOREO PLAN DE ACCION'!AT181</f>
        <v>0</v>
      </c>
      <c r="AU181" s="73">
        <f>'MONITOREO PLAN DE ACCION'!AU181</f>
        <v>0</v>
      </c>
      <c r="AV181" s="73">
        <f>'MONITOREO PLAN DE ACCION'!AV181</f>
        <v>0</v>
      </c>
      <c r="AW181" s="73">
        <f>'MONITOREO PLAN DE ACCION'!AW181</f>
        <v>0</v>
      </c>
      <c r="AX181" s="73">
        <f>'MONITOREO PLAN DE ACCION'!AX181</f>
        <v>0</v>
      </c>
      <c r="AY181" s="73">
        <f>'MONITOREO PLAN DE ACCION'!AY181</f>
        <v>0</v>
      </c>
      <c r="AZ181" s="73">
        <f>'MONITOREO PLAN DE ACCION'!AZ181</f>
        <v>0</v>
      </c>
      <c r="BA181" s="73">
        <f>'MONITOREO PLAN DE ACCION'!BA181</f>
        <v>0</v>
      </c>
      <c r="BB181" s="73">
        <f>'MONITOREO PLAN DE ACCION'!BB181</f>
        <v>0</v>
      </c>
      <c r="BC181" s="73">
        <f>'MONITOREO PLAN DE ACCION'!BC181</f>
        <v>0</v>
      </c>
      <c r="BD181" s="73">
        <f>'MONITOREO PLAN DE ACCION'!BD181</f>
        <v>0</v>
      </c>
      <c r="BE181" s="80">
        <f t="shared" si="10"/>
        <v>0</v>
      </c>
      <c r="BF181" s="80">
        <f t="shared" si="11"/>
        <v>0</v>
      </c>
      <c r="BG181" s="80" t="str">
        <f t="shared" si="12"/>
        <v>SIN AVANCE</v>
      </c>
      <c r="BH181" s="81">
        <f t="shared" si="13"/>
        <v>280</v>
      </c>
      <c r="BI181" s="81" t="str">
        <f t="shared" si="14"/>
        <v>CON TIEMPO</v>
      </c>
      <c r="BJ181" s="88"/>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row>
    <row r="182" spans="1:136" customFormat="1" ht="54.75" customHeight="1" thickBot="1" x14ac:dyDescent="0.35">
      <c r="A182" s="45">
        <v>170</v>
      </c>
      <c r="B182" s="45" t="s">
        <v>103</v>
      </c>
      <c r="C182" s="54" t="s">
        <v>104</v>
      </c>
      <c r="D182" s="54" t="s">
        <v>105</v>
      </c>
      <c r="E182" s="54" t="s">
        <v>106</v>
      </c>
      <c r="F182" s="54" t="s">
        <v>107</v>
      </c>
      <c r="G182" s="35" t="s">
        <v>832</v>
      </c>
      <c r="H182" s="55" t="s">
        <v>833</v>
      </c>
      <c r="I182" s="35">
        <v>1</v>
      </c>
      <c r="J182" s="35" t="s">
        <v>834</v>
      </c>
      <c r="K182" s="35"/>
      <c r="L182" s="35" t="s">
        <v>826</v>
      </c>
      <c r="M182" s="35" t="s">
        <v>80</v>
      </c>
      <c r="N182" s="35" t="s">
        <v>80</v>
      </c>
      <c r="O182" s="44">
        <v>45677</v>
      </c>
      <c r="P182" s="44">
        <v>46021</v>
      </c>
      <c r="Q182" s="44" t="s">
        <v>827</v>
      </c>
      <c r="R182" s="44" t="s">
        <v>828</v>
      </c>
      <c r="S182" s="44" t="s">
        <v>243</v>
      </c>
      <c r="T182" s="44" t="s">
        <v>244</v>
      </c>
      <c r="U182" s="35" t="s">
        <v>85</v>
      </c>
      <c r="V182" s="35" t="s">
        <v>86</v>
      </c>
      <c r="W182" s="35" t="s">
        <v>86</v>
      </c>
      <c r="X182" s="35" t="s">
        <v>86</v>
      </c>
      <c r="Y182" s="35" t="s">
        <v>86</v>
      </c>
      <c r="Z182" s="35" t="s">
        <v>86</v>
      </c>
      <c r="AA182" s="72">
        <v>0.34</v>
      </c>
      <c r="AB182" s="72"/>
      <c r="AC182" s="72">
        <v>0.25</v>
      </c>
      <c r="AD182" s="72">
        <v>0.25</v>
      </c>
      <c r="AE182" s="72">
        <v>0.25</v>
      </c>
      <c r="AF182" s="72">
        <v>0.25</v>
      </c>
      <c r="AG182" s="73">
        <f>'MONITOREO PLAN DE ACCION'!AG182</f>
        <v>0</v>
      </c>
      <c r="AH182" s="73">
        <f>'MONITOREO PLAN DE ACCION'!AH182</f>
        <v>0</v>
      </c>
      <c r="AI182" s="73">
        <f>'MONITOREO PLAN DE ACCION'!AI182</f>
        <v>0</v>
      </c>
      <c r="AJ182" s="73">
        <f>'MONITOREO PLAN DE ACCION'!AJ182</f>
        <v>0</v>
      </c>
      <c r="AK182" s="73">
        <f>'MONITOREO PLAN DE ACCION'!AK182</f>
        <v>0</v>
      </c>
      <c r="AL182" s="73">
        <f>'MONITOREO PLAN DE ACCION'!AL182</f>
        <v>0</v>
      </c>
      <c r="AM182" s="73">
        <f>'MONITOREO PLAN DE ACCION'!AM182</f>
        <v>0</v>
      </c>
      <c r="AN182" s="73">
        <f>'MONITOREO PLAN DE ACCION'!AN182</f>
        <v>0</v>
      </c>
      <c r="AO182" s="73">
        <f>'MONITOREO PLAN DE ACCION'!AO182</f>
        <v>0</v>
      </c>
      <c r="AP182" s="73">
        <f>'MONITOREO PLAN DE ACCION'!AP182</f>
        <v>0</v>
      </c>
      <c r="AQ182" s="73">
        <f>'MONITOREO PLAN DE ACCION'!AQ182</f>
        <v>0</v>
      </c>
      <c r="AR182" s="73">
        <f>'MONITOREO PLAN DE ACCION'!AR182</f>
        <v>0</v>
      </c>
      <c r="AS182" s="73">
        <f>'MONITOREO PLAN DE ACCION'!AS182</f>
        <v>0</v>
      </c>
      <c r="AT182" s="73">
        <f>'MONITOREO PLAN DE ACCION'!AT182</f>
        <v>0</v>
      </c>
      <c r="AU182" s="73">
        <f>'MONITOREO PLAN DE ACCION'!AU182</f>
        <v>0</v>
      </c>
      <c r="AV182" s="73">
        <f>'MONITOREO PLAN DE ACCION'!AV182</f>
        <v>0</v>
      </c>
      <c r="AW182" s="73">
        <f>'MONITOREO PLAN DE ACCION'!AW182</f>
        <v>0</v>
      </c>
      <c r="AX182" s="73">
        <f>'MONITOREO PLAN DE ACCION'!AX182</f>
        <v>0</v>
      </c>
      <c r="AY182" s="73">
        <f>'MONITOREO PLAN DE ACCION'!AY182</f>
        <v>0</v>
      </c>
      <c r="AZ182" s="73">
        <f>'MONITOREO PLAN DE ACCION'!AZ182</f>
        <v>0</v>
      </c>
      <c r="BA182" s="73">
        <f>'MONITOREO PLAN DE ACCION'!BA182</f>
        <v>0</v>
      </c>
      <c r="BB182" s="73">
        <f>'MONITOREO PLAN DE ACCION'!BB182</f>
        <v>0</v>
      </c>
      <c r="BC182" s="73">
        <f>'MONITOREO PLAN DE ACCION'!BC182</f>
        <v>0</v>
      </c>
      <c r="BD182" s="73">
        <f>'MONITOREO PLAN DE ACCION'!BD182</f>
        <v>0</v>
      </c>
      <c r="BE182" s="80">
        <f t="shared" si="10"/>
        <v>0</v>
      </c>
      <c r="BF182" s="80">
        <f t="shared" si="11"/>
        <v>0</v>
      </c>
      <c r="BG182" s="80" t="str">
        <f t="shared" si="12"/>
        <v>SIN AVANCE</v>
      </c>
      <c r="BH182" s="81">
        <f t="shared" si="13"/>
        <v>280</v>
      </c>
      <c r="BI182" s="81" t="str">
        <f t="shared" si="14"/>
        <v>CON TIEMPO</v>
      </c>
      <c r="BJ182" s="89"/>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row>
    <row r="183" spans="1:136" customFormat="1" ht="54.75" customHeight="1" thickBot="1" x14ac:dyDescent="0.35">
      <c r="A183" s="30"/>
      <c r="B183" s="30"/>
      <c r="C183" s="54"/>
      <c r="D183" s="54"/>
      <c r="E183" s="54"/>
      <c r="F183" s="54"/>
      <c r="G183" s="35"/>
      <c r="H183" s="55"/>
      <c r="I183" s="35"/>
      <c r="J183" s="35"/>
      <c r="K183" s="35"/>
      <c r="L183" s="35"/>
      <c r="M183" s="35"/>
      <c r="N183" s="35"/>
      <c r="O183" s="44"/>
      <c r="P183" s="44"/>
      <c r="Q183" s="44"/>
      <c r="R183" s="44"/>
      <c r="S183" s="44"/>
      <c r="T183" s="44"/>
      <c r="U183" s="35"/>
      <c r="V183" s="35"/>
      <c r="W183" s="35"/>
      <c r="X183" s="35"/>
      <c r="Y183" s="35"/>
      <c r="Z183" s="35"/>
      <c r="AA183" s="56"/>
      <c r="AB183" s="56"/>
      <c r="AC183" s="56"/>
      <c r="AD183" s="56"/>
      <c r="AE183" s="56"/>
      <c r="AF183" s="56"/>
      <c r="AG183" s="38"/>
      <c r="AH183" s="38"/>
      <c r="AI183" s="38"/>
      <c r="AJ183" s="38"/>
      <c r="AK183" s="57"/>
      <c r="AL183" s="57"/>
      <c r="AM183" s="41"/>
      <c r="AN183" s="41"/>
      <c r="AO183" s="41"/>
      <c r="AP183" s="41"/>
      <c r="AQ183" s="58"/>
      <c r="AR183" s="57"/>
      <c r="AS183" s="42"/>
      <c r="AT183" s="42"/>
      <c r="AU183" s="42"/>
      <c r="AV183" s="42"/>
      <c r="AW183" s="43"/>
      <c r="AX183" s="57"/>
      <c r="AY183" s="42"/>
      <c r="AZ183" s="42"/>
      <c r="BA183" s="42"/>
      <c r="BB183" s="42"/>
      <c r="BC183" s="43"/>
      <c r="BD183" s="57"/>
      <c r="BE183" s="17"/>
      <c r="BF183" s="17"/>
      <c r="BG183" s="17"/>
      <c r="BH183" s="18"/>
      <c r="BI183" s="18"/>
      <c r="BJ183" s="18"/>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row>
    <row r="184" spans="1:136" customFormat="1" ht="54.75" customHeight="1" thickBot="1" x14ac:dyDescent="0.35">
      <c r="A184" s="30"/>
      <c r="B184" s="30"/>
      <c r="C184" s="54"/>
      <c r="D184" s="54"/>
      <c r="E184" s="54"/>
      <c r="F184" s="54"/>
      <c r="G184" s="35"/>
      <c r="H184" s="55"/>
      <c r="I184" s="35"/>
      <c r="J184" s="35"/>
      <c r="K184" s="35"/>
      <c r="L184" s="35"/>
      <c r="M184" s="35"/>
      <c r="N184" s="35"/>
      <c r="O184" s="44"/>
      <c r="P184" s="44"/>
      <c r="Q184" s="44"/>
      <c r="R184" s="44"/>
      <c r="S184" s="44"/>
      <c r="T184" s="44"/>
      <c r="U184" s="35"/>
      <c r="V184" s="35"/>
      <c r="W184" s="35"/>
      <c r="X184" s="35"/>
      <c r="Y184" s="35"/>
      <c r="Z184" s="35"/>
      <c r="AA184" s="59"/>
      <c r="AB184" s="56"/>
      <c r="AC184" s="59"/>
      <c r="AD184" s="59"/>
      <c r="AE184" s="59"/>
      <c r="AF184" s="59"/>
      <c r="AG184" s="38"/>
      <c r="AH184" s="38"/>
      <c r="AI184" s="38"/>
      <c r="AJ184" s="38"/>
      <c r="AK184" s="57"/>
      <c r="AL184" s="57"/>
      <c r="AM184" s="41"/>
      <c r="AN184" s="41"/>
      <c r="AO184" s="41"/>
      <c r="AP184" s="41"/>
      <c r="AQ184" s="58"/>
      <c r="AR184" s="57"/>
      <c r="AS184" s="42"/>
      <c r="AT184" s="42"/>
      <c r="AU184" s="42"/>
      <c r="AV184" s="42"/>
      <c r="AW184" s="43"/>
      <c r="AX184" s="57"/>
      <c r="AY184" s="42"/>
      <c r="AZ184" s="42"/>
      <c r="BA184" s="42"/>
      <c r="BB184" s="42"/>
      <c r="BC184" s="43"/>
      <c r="BD184" s="57"/>
      <c r="BE184" s="17"/>
      <c r="BF184" s="17"/>
      <c r="BG184" s="17"/>
      <c r="BH184" s="18"/>
      <c r="BI184" s="18"/>
      <c r="BJ184" s="18"/>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row>
    <row r="185" spans="1:136" customFormat="1" ht="54.75" customHeight="1" thickBot="1" x14ac:dyDescent="0.35">
      <c r="A185" s="30"/>
      <c r="B185" s="30"/>
      <c r="C185" s="54"/>
      <c r="D185" s="54"/>
      <c r="E185" s="54"/>
      <c r="F185" s="54"/>
      <c r="G185" s="35"/>
      <c r="H185" s="55"/>
      <c r="I185" s="35"/>
      <c r="J185" s="35"/>
      <c r="K185" s="35"/>
      <c r="L185" s="35"/>
      <c r="M185" s="35"/>
      <c r="N185" s="35"/>
      <c r="O185" s="44"/>
      <c r="P185" s="44"/>
      <c r="Q185" s="44"/>
      <c r="R185" s="44"/>
      <c r="S185" s="44"/>
      <c r="T185" s="44"/>
      <c r="U185" s="35"/>
      <c r="V185" s="35"/>
      <c r="W185" s="35"/>
      <c r="X185" s="35"/>
      <c r="Y185" s="35"/>
      <c r="Z185" s="35"/>
      <c r="AA185" s="56"/>
      <c r="AB185" s="56"/>
      <c r="AC185" s="56"/>
      <c r="AD185" s="56"/>
      <c r="AE185" s="56"/>
      <c r="AF185" s="56"/>
      <c r="AG185" s="38"/>
      <c r="AH185" s="38"/>
      <c r="AI185" s="38"/>
      <c r="AJ185" s="38"/>
      <c r="AK185" s="57"/>
      <c r="AL185" s="57"/>
      <c r="AM185" s="41"/>
      <c r="AN185" s="41"/>
      <c r="AO185" s="41"/>
      <c r="AP185" s="41"/>
      <c r="AQ185" s="58"/>
      <c r="AR185" s="57"/>
      <c r="AS185" s="42"/>
      <c r="AT185" s="42"/>
      <c r="AU185" s="42"/>
      <c r="AV185" s="42"/>
      <c r="AW185" s="43"/>
      <c r="AX185" s="57"/>
      <c r="AY185" s="42"/>
      <c r="AZ185" s="42"/>
      <c r="BA185" s="42"/>
      <c r="BB185" s="42"/>
      <c r="BC185" s="43"/>
      <c r="BD185" s="57"/>
      <c r="BE185" s="17"/>
      <c r="BF185" s="17"/>
      <c r="BG185" s="17"/>
      <c r="BH185" s="18"/>
      <c r="BI185" s="18"/>
      <c r="BJ185" s="18"/>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row>
    <row r="186" spans="1:136" customFormat="1" ht="54.75" customHeight="1" thickBot="1" x14ac:dyDescent="0.35">
      <c r="A186" s="30"/>
      <c r="B186" s="30"/>
      <c r="C186" s="54"/>
      <c r="D186" s="54"/>
      <c r="E186" s="54"/>
      <c r="F186" s="54"/>
      <c r="G186" s="35"/>
      <c r="H186" s="55"/>
      <c r="I186" s="35"/>
      <c r="J186" s="35"/>
      <c r="K186" s="35"/>
      <c r="L186" s="35"/>
      <c r="M186" s="35"/>
      <c r="N186" s="35"/>
      <c r="O186" s="44"/>
      <c r="P186" s="44"/>
      <c r="Q186" s="44"/>
      <c r="R186" s="44"/>
      <c r="S186" s="44"/>
      <c r="T186" s="44"/>
      <c r="U186" s="35"/>
      <c r="V186" s="35"/>
      <c r="W186" s="35"/>
      <c r="X186" s="35"/>
      <c r="Y186" s="35"/>
      <c r="Z186" s="35"/>
      <c r="AA186" s="56"/>
      <c r="AB186" s="56"/>
      <c r="AC186" s="56"/>
      <c r="AD186" s="56"/>
      <c r="AE186" s="56"/>
      <c r="AF186" s="56"/>
      <c r="AG186" s="38"/>
      <c r="AH186" s="38"/>
      <c r="AI186" s="38"/>
      <c r="AJ186" s="38"/>
      <c r="AK186" s="57"/>
      <c r="AL186" s="57"/>
      <c r="AM186" s="41"/>
      <c r="AN186" s="41"/>
      <c r="AO186" s="41"/>
      <c r="AP186" s="41"/>
      <c r="AQ186" s="58"/>
      <c r="AR186" s="57"/>
      <c r="AS186" s="42"/>
      <c r="AT186" s="42"/>
      <c r="AU186" s="42"/>
      <c r="AV186" s="42"/>
      <c r="AW186" s="43"/>
      <c r="AX186" s="57"/>
      <c r="AY186" s="42"/>
      <c r="AZ186" s="42"/>
      <c r="BA186" s="42"/>
      <c r="BB186" s="42"/>
      <c r="BC186" s="43"/>
      <c r="BD186" s="57"/>
      <c r="BE186" s="17"/>
      <c r="BF186" s="17"/>
      <c r="BG186" s="17"/>
      <c r="BH186" s="18"/>
      <c r="BI186" s="18"/>
      <c r="BJ186" s="18"/>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c r="CQ186" s="2"/>
      <c r="CR186" s="2"/>
      <c r="CS186" s="2"/>
      <c r="CT186" s="2"/>
      <c r="CU186" s="2"/>
      <c r="CV186" s="2"/>
      <c r="CW186" s="2"/>
      <c r="CX186" s="2"/>
      <c r="CY186" s="2"/>
      <c r="CZ186" s="2"/>
      <c r="DA186" s="2"/>
      <c r="DB186" s="2"/>
      <c r="DC186" s="2"/>
      <c r="DD186" s="2"/>
      <c r="DE186" s="2"/>
      <c r="DF186" s="2"/>
      <c r="DG186" s="2"/>
      <c r="DH186" s="2"/>
      <c r="DI186" s="2"/>
      <c r="DJ186" s="2"/>
      <c r="DK186" s="2"/>
      <c r="DL186" s="2"/>
      <c r="DM186" s="2"/>
      <c r="DN186" s="2"/>
      <c r="DO186" s="2"/>
      <c r="DP186" s="2"/>
      <c r="DQ186" s="2"/>
      <c r="DR186" s="2"/>
      <c r="DS186" s="2"/>
      <c r="DT186" s="2"/>
      <c r="DU186" s="2"/>
      <c r="DV186" s="2"/>
      <c r="DW186" s="2"/>
      <c r="DX186" s="2"/>
      <c r="DY186" s="2"/>
      <c r="DZ186" s="2"/>
      <c r="EA186" s="2"/>
      <c r="EB186" s="2"/>
      <c r="EC186" s="2"/>
      <c r="ED186" s="2"/>
      <c r="EE186" s="2"/>
      <c r="EF186" s="2"/>
    </row>
    <row r="187" spans="1:136" customFormat="1" ht="54.75" customHeight="1" thickBot="1" x14ac:dyDescent="0.35">
      <c r="A187" s="30"/>
      <c r="B187" s="30"/>
      <c r="C187" s="54"/>
      <c r="D187" s="54"/>
      <c r="E187" s="54"/>
      <c r="F187" s="54"/>
      <c r="G187" s="35"/>
      <c r="H187" s="55"/>
      <c r="I187" s="35"/>
      <c r="J187" s="35"/>
      <c r="K187" s="35"/>
      <c r="L187" s="35"/>
      <c r="M187" s="35"/>
      <c r="N187" s="35"/>
      <c r="O187" s="44"/>
      <c r="P187" s="44"/>
      <c r="Q187" s="44"/>
      <c r="R187" s="44"/>
      <c r="S187" s="44"/>
      <c r="T187" s="44"/>
      <c r="U187" s="35"/>
      <c r="V187" s="35"/>
      <c r="W187" s="35"/>
      <c r="X187" s="35"/>
      <c r="Y187" s="35"/>
      <c r="Z187" s="35"/>
      <c r="AA187" s="56"/>
      <c r="AB187" s="56"/>
      <c r="AC187" s="56"/>
      <c r="AD187" s="56"/>
      <c r="AE187" s="56"/>
      <c r="AF187" s="56"/>
      <c r="AG187" s="38"/>
      <c r="AH187" s="38"/>
      <c r="AI187" s="38"/>
      <c r="AJ187" s="38"/>
      <c r="AK187" s="57"/>
      <c r="AL187" s="57"/>
      <c r="AM187" s="41"/>
      <c r="AN187" s="41"/>
      <c r="AO187" s="41"/>
      <c r="AP187" s="41"/>
      <c r="AQ187" s="58"/>
      <c r="AR187" s="57"/>
      <c r="AS187" s="42"/>
      <c r="AT187" s="42"/>
      <c r="AU187" s="42"/>
      <c r="AV187" s="42"/>
      <c r="AW187" s="43"/>
      <c r="AX187" s="57"/>
      <c r="AY187" s="42"/>
      <c r="AZ187" s="42"/>
      <c r="BA187" s="42"/>
      <c r="BB187" s="42"/>
      <c r="BC187" s="43"/>
      <c r="BD187" s="57"/>
      <c r="BE187" s="17"/>
      <c r="BF187" s="17"/>
      <c r="BG187" s="17"/>
      <c r="BH187" s="18"/>
      <c r="BI187" s="18"/>
      <c r="BJ187" s="18"/>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c r="CQ187" s="2"/>
      <c r="CR187" s="2"/>
      <c r="CS187" s="2"/>
      <c r="CT187" s="2"/>
      <c r="CU187" s="2"/>
      <c r="CV187" s="2"/>
      <c r="CW187" s="2"/>
      <c r="CX187" s="2"/>
      <c r="CY187" s="2"/>
      <c r="CZ187" s="2"/>
      <c r="DA187" s="2"/>
      <c r="DB187" s="2"/>
      <c r="DC187" s="2"/>
      <c r="DD187" s="2"/>
      <c r="DE187" s="2"/>
      <c r="DF187" s="2"/>
      <c r="DG187" s="2"/>
      <c r="DH187" s="2"/>
      <c r="DI187" s="2"/>
      <c r="DJ187" s="2"/>
      <c r="DK187" s="2"/>
      <c r="DL187" s="2"/>
      <c r="DM187" s="2"/>
      <c r="DN187" s="2"/>
      <c r="DO187" s="2"/>
      <c r="DP187" s="2"/>
      <c r="DQ187" s="2"/>
      <c r="DR187" s="2"/>
      <c r="DS187" s="2"/>
      <c r="DT187" s="2"/>
      <c r="DU187" s="2"/>
      <c r="DV187" s="2"/>
      <c r="DW187" s="2"/>
      <c r="DX187" s="2"/>
      <c r="DY187" s="2"/>
      <c r="DZ187" s="2"/>
      <c r="EA187" s="2"/>
      <c r="EB187" s="2"/>
      <c r="EC187" s="2"/>
      <c r="ED187" s="2"/>
      <c r="EE187" s="2"/>
      <c r="EF187" s="2"/>
    </row>
    <row r="188" spans="1:136" customFormat="1" ht="54.75" customHeight="1" thickBot="1" x14ac:dyDescent="0.35">
      <c r="A188" s="30"/>
      <c r="B188" s="30"/>
      <c r="C188" s="54"/>
      <c r="D188" s="54"/>
      <c r="E188" s="54"/>
      <c r="F188" s="54"/>
      <c r="G188" s="35"/>
      <c r="H188" s="55"/>
      <c r="I188" s="35"/>
      <c r="J188" s="35"/>
      <c r="K188" s="35"/>
      <c r="L188" s="35"/>
      <c r="M188" s="35"/>
      <c r="N188" s="35"/>
      <c r="O188" s="44"/>
      <c r="P188" s="44"/>
      <c r="Q188" s="44"/>
      <c r="R188" s="44"/>
      <c r="S188" s="44"/>
      <c r="T188" s="44"/>
      <c r="U188" s="35"/>
      <c r="V188" s="35"/>
      <c r="W188" s="35"/>
      <c r="X188" s="35"/>
      <c r="Y188" s="35"/>
      <c r="Z188" s="35"/>
      <c r="AA188" s="56"/>
      <c r="AB188" s="56"/>
      <c r="AC188" s="56"/>
      <c r="AD188" s="56"/>
      <c r="AE188" s="56"/>
      <c r="AF188" s="56"/>
      <c r="AG188" s="38"/>
      <c r="AH188" s="38"/>
      <c r="AI188" s="38"/>
      <c r="AJ188" s="38"/>
      <c r="AK188" s="57"/>
      <c r="AL188" s="57"/>
      <c r="AM188" s="41"/>
      <c r="AN188" s="41"/>
      <c r="AO188" s="41"/>
      <c r="AP188" s="41"/>
      <c r="AQ188" s="58"/>
      <c r="AR188" s="57"/>
      <c r="AS188" s="42"/>
      <c r="AT188" s="42"/>
      <c r="AU188" s="42"/>
      <c r="AV188" s="42"/>
      <c r="AW188" s="43"/>
      <c r="AX188" s="57"/>
      <c r="AY188" s="42"/>
      <c r="AZ188" s="42"/>
      <c r="BA188" s="42"/>
      <c r="BB188" s="42"/>
      <c r="BC188" s="43"/>
      <c r="BD188" s="57"/>
      <c r="BE188" s="17"/>
      <c r="BF188" s="17"/>
      <c r="BG188" s="17"/>
      <c r="BH188" s="18"/>
      <c r="BI188" s="18"/>
      <c r="BJ188" s="18"/>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c r="CQ188" s="2"/>
      <c r="CR188" s="2"/>
      <c r="CS188" s="2"/>
      <c r="CT188" s="2"/>
      <c r="CU188" s="2"/>
      <c r="CV188" s="2"/>
      <c r="CW188" s="2"/>
      <c r="CX188" s="2"/>
      <c r="CY188" s="2"/>
      <c r="CZ188" s="2"/>
      <c r="DA188" s="2"/>
      <c r="DB188" s="2"/>
      <c r="DC188" s="2"/>
      <c r="DD188" s="2"/>
      <c r="DE188" s="2"/>
      <c r="DF188" s="2"/>
      <c r="DG188" s="2"/>
      <c r="DH188" s="2"/>
      <c r="DI188" s="2"/>
      <c r="DJ188" s="2"/>
      <c r="DK188" s="2"/>
      <c r="DL188" s="2"/>
      <c r="DM188" s="2"/>
      <c r="DN188" s="2"/>
      <c r="DO188" s="2"/>
      <c r="DP188" s="2"/>
      <c r="DQ188" s="2"/>
      <c r="DR188" s="2"/>
      <c r="DS188" s="2"/>
      <c r="DT188" s="2"/>
      <c r="DU188" s="2"/>
      <c r="DV188" s="2"/>
      <c r="DW188" s="2"/>
      <c r="DX188" s="2"/>
      <c r="DY188" s="2"/>
      <c r="DZ188" s="2"/>
      <c r="EA188" s="2"/>
      <c r="EB188" s="2"/>
      <c r="EC188" s="2"/>
      <c r="ED188" s="2"/>
      <c r="EE188" s="2"/>
      <c r="EF188" s="2"/>
    </row>
    <row r="189" spans="1:136" customFormat="1" ht="54.75" customHeight="1" thickBot="1" x14ac:dyDescent="0.35">
      <c r="A189" s="30"/>
      <c r="B189" s="30"/>
      <c r="C189" s="54"/>
      <c r="D189" s="54"/>
      <c r="E189" s="54"/>
      <c r="F189" s="54"/>
      <c r="G189" s="35"/>
      <c r="H189" s="55"/>
      <c r="I189" s="35"/>
      <c r="J189" s="35"/>
      <c r="K189" s="35"/>
      <c r="L189" s="35"/>
      <c r="M189" s="35"/>
      <c r="N189" s="35"/>
      <c r="O189" s="44"/>
      <c r="P189" s="44"/>
      <c r="Q189" s="44"/>
      <c r="R189" s="44"/>
      <c r="S189" s="44"/>
      <c r="T189" s="44"/>
      <c r="U189" s="35"/>
      <c r="V189" s="35"/>
      <c r="W189" s="35"/>
      <c r="X189" s="35"/>
      <c r="Y189" s="35"/>
      <c r="Z189" s="35"/>
      <c r="AA189" s="56"/>
      <c r="AB189" s="56"/>
      <c r="AC189" s="56"/>
      <c r="AD189" s="56"/>
      <c r="AE189" s="56"/>
      <c r="AF189" s="56"/>
      <c r="AG189" s="38"/>
      <c r="AH189" s="38"/>
      <c r="AI189" s="38"/>
      <c r="AJ189" s="38"/>
      <c r="AK189" s="57"/>
      <c r="AL189" s="57"/>
      <c r="AM189" s="41"/>
      <c r="AN189" s="41"/>
      <c r="AO189" s="41"/>
      <c r="AP189" s="41"/>
      <c r="AQ189" s="58"/>
      <c r="AR189" s="57"/>
      <c r="AS189" s="42"/>
      <c r="AT189" s="42"/>
      <c r="AU189" s="42"/>
      <c r="AV189" s="42"/>
      <c r="AW189" s="43"/>
      <c r="AX189" s="57"/>
      <c r="AY189" s="42"/>
      <c r="AZ189" s="42"/>
      <c r="BA189" s="42"/>
      <c r="BB189" s="42"/>
      <c r="BC189" s="43"/>
      <c r="BD189" s="57"/>
      <c r="BE189" s="17"/>
      <c r="BF189" s="17"/>
      <c r="BG189" s="17"/>
      <c r="BH189" s="18"/>
      <c r="BI189" s="18"/>
      <c r="BJ189" s="18"/>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row>
    <row r="190" spans="1:136" customFormat="1" ht="54.75" customHeight="1" thickBot="1" x14ac:dyDescent="0.35">
      <c r="A190" s="30"/>
      <c r="B190" s="30"/>
      <c r="C190" s="54"/>
      <c r="D190" s="54"/>
      <c r="E190" s="54"/>
      <c r="F190" s="54"/>
      <c r="G190" s="35"/>
      <c r="H190" s="55"/>
      <c r="I190" s="35"/>
      <c r="J190" s="35"/>
      <c r="K190" s="35"/>
      <c r="L190" s="35"/>
      <c r="M190" s="35"/>
      <c r="N190" s="35"/>
      <c r="O190" s="44"/>
      <c r="P190" s="44"/>
      <c r="Q190" s="44"/>
      <c r="R190" s="44"/>
      <c r="S190" s="44"/>
      <c r="T190" s="44"/>
      <c r="U190" s="35"/>
      <c r="V190" s="35"/>
      <c r="W190" s="35"/>
      <c r="X190" s="35"/>
      <c r="Y190" s="35"/>
      <c r="Z190" s="35"/>
      <c r="AA190" s="56"/>
      <c r="AB190" s="56"/>
      <c r="AC190" s="56"/>
      <c r="AD190" s="56"/>
      <c r="AE190" s="56"/>
      <c r="AF190" s="56"/>
      <c r="AG190" s="38"/>
      <c r="AH190" s="38"/>
      <c r="AI190" s="38"/>
      <c r="AJ190" s="38"/>
      <c r="AK190" s="57"/>
      <c r="AL190" s="57"/>
      <c r="AM190" s="41"/>
      <c r="AN190" s="41"/>
      <c r="AO190" s="41"/>
      <c r="AP190" s="41"/>
      <c r="AQ190" s="58"/>
      <c r="AR190" s="57"/>
      <c r="AS190" s="42"/>
      <c r="AT190" s="42"/>
      <c r="AU190" s="42"/>
      <c r="AV190" s="42"/>
      <c r="AW190" s="43"/>
      <c r="AX190" s="57"/>
      <c r="AY190" s="42"/>
      <c r="AZ190" s="42"/>
      <c r="BA190" s="42"/>
      <c r="BB190" s="42"/>
      <c r="BC190" s="43"/>
      <c r="BD190" s="57"/>
      <c r="BE190" s="17"/>
      <c r="BF190" s="17"/>
      <c r="BG190" s="17"/>
      <c r="BH190" s="18"/>
      <c r="BI190" s="18"/>
      <c r="BJ190" s="18"/>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row>
    <row r="191" spans="1:136" customFormat="1" ht="54.75" customHeight="1" thickBot="1" x14ac:dyDescent="0.35">
      <c r="A191" s="30"/>
      <c r="B191" s="30"/>
      <c r="C191" s="54"/>
      <c r="D191" s="54"/>
      <c r="E191" s="54"/>
      <c r="F191" s="54"/>
      <c r="G191" s="35"/>
      <c r="H191" s="55"/>
      <c r="I191" s="35"/>
      <c r="J191" s="35"/>
      <c r="K191" s="35"/>
      <c r="L191" s="35"/>
      <c r="M191" s="35"/>
      <c r="N191" s="35"/>
      <c r="O191" s="44"/>
      <c r="P191" s="44"/>
      <c r="Q191" s="44"/>
      <c r="R191" s="44"/>
      <c r="S191" s="44"/>
      <c r="T191" s="44"/>
      <c r="U191" s="35"/>
      <c r="V191" s="35"/>
      <c r="W191" s="35"/>
      <c r="X191" s="35"/>
      <c r="Y191" s="35"/>
      <c r="Z191" s="35"/>
      <c r="AA191" s="59"/>
      <c r="AB191" s="56"/>
      <c r="AC191" s="56"/>
      <c r="AD191" s="59"/>
      <c r="AE191" s="59"/>
      <c r="AF191" s="59"/>
      <c r="AG191" s="38"/>
      <c r="AH191" s="38"/>
      <c r="AI191" s="38"/>
      <c r="AJ191" s="38"/>
      <c r="AK191" s="57"/>
      <c r="AL191" s="57"/>
      <c r="AM191" s="41"/>
      <c r="AN191" s="41"/>
      <c r="AO191" s="41"/>
      <c r="AP191" s="41"/>
      <c r="AQ191" s="58"/>
      <c r="AR191" s="57"/>
      <c r="AS191" s="42"/>
      <c r="AT191" s="42"/>
      <c r="AU191" s="42"/>
      <c r="AV191" s="42"/>
      <c r="AW191" s="43"/>
      <c r="AX191" s="57"/>
      <c r="AY191" s="42"/>
      <c r="AZ191" s="42"/>
      <c r="BA191" s="42"/>
      <c r="BB191" s="42"/>
      <c r="BC191" s="43"/>
      <c r="BD191" s="57"/>
      <c r="BE191" s="17"/>
      <c r="BF191" s="17"/>
      <c r="BG191" s="17"/>
      <c r="BH191" s="18"/>
      <c r="BI191" s="18"/>
      <c r="BJ191" s="18"/>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c r="CQ191" s="2"/>
      <c r="CR191" s="2"/>
      <c r="CS191" s="2"/>
      <c r="CT191" s="2"/>
      <c r="CU191" s="2"/>
      <c r="CV191" s="2"/>
      <c r="CW191" s="2"/>
      <c r="CX191" s="2"/>
      <c r="CY191" s="2"/>
      <c r="CZ191" s="2"/>
      <c r="DA191" s="2"/>
      <c r="DB191" s="2"/>
      <c r="DC191" s="2"/>
      <c r="DD191" s="2"/>
      <c r="DE191" s="2"/>
      <c r="DF191" s="2"/>
      <c r="DG191" s="2"/>
      <c r="DH191" s="2"/>
      <c r="DI191" s="2"/>
      <c r="DJ191" s="2"/>
      <c r="DK191" s="2"/>
      <c r="DL191" s="2"/>
      <c r="DM191" s="2"/>
      <c r="DN191" s="2"/>
      <c r="DO191" s="2"/>
      <c r="DP191" s="2"/>
      <c r="DQ191" s="2"/>
      <c r="DR191" s="2"/>
      <c r="DS191" s="2"/>
      <c r="DT191" s="2"/>
      <c r="DU191" s="2"/>
      <c r="DV191" s="2"/>
      <c r="DW191" s="2"/>
      <c r="DX191" s="2"/>
      <c r="DY191" s="2"/>
      <c r="DZ191" s="2"/>
      <c r="EA191" s="2"/>
      <c r="EB191" s="2"/>
      <c r="EC191" s="2"/>
      <c r="ED191" s="2"/>
      <c r="EE191" s="2"/>
      <c r="EF191" s="2"/>
    </row>
    <row r="192" spans="1:136" customFormat="1" ht="54.75" customHeight="1" thickBot="1" x14ac:dyDescent="0.35">
      <c r="A192" s="30"/>
      <c r="B192" s="30"/>
      <c r="C192" s="54"/>
      <c r="D192" s="54"/>
      <c r="E192" s="54"/>
      <c r="F192" s="54"/>
      <c r="G192" s="35"/>
      <c r="H192" s="55"/>
      <c r="I192" s="35"/>
      <c r="J192" s="35"/>
      <c r="K192" s="35"/>
      <c r="L192" s="35"/>
      <c r="M192" s="35"/>
      <c r="N192" s="35"/>
      <c r="O192" s="44"/>
      <c r="P192" s="44"/>
      <c r="Q192" s="44"/>
      <c r="R192" s="44"/>
      <c r="S192" s="44"/>
      <c r="T192" s="44"/>
      <c r="U192" s="35"/>
      <c r="V192" s="35"/>
      <c r="W192" s="35"/>
      <c r="X192" s="35"/>
      <c r="Y192" s="35"/>
      <c r="Z192" s="35"/>
      <c r="AA192" s="56"/>
      <c r="AB192" s="56"/>
      <c r="AC192" s="56"/>
      <c r="AD192" s="56"/>
      <c r="AE192" s="56"/>
      <c r="AF192" s="56"/>
      <c r="AG192" s="38"/>
      <c r="AH192" s="38"/>
      <c r="AI192" s="38"/>
      <c r="AJ192" s="38"/>
      <c r="AK192" s="57"/>
      <c r="AL192" s="57"/>
      <c r="AM192" s="41"/>
      <c r="AN192" s="41"/>
      <c r="AO192" s="41"/>
      <c r="AP192" s="41"/>
      <c r="AQ192" s="58"/>
      <c r="AR192" s="57"/>
      <c r="AS192" s="42"/>
      <c r="AT192" s="42"/>
      <c r="AU192" s="42"/>
      <c r="AV192" s="42"/>
      <c r="AW192" s="43"/>
      <c r="AX192" s="57"/>
      <c r="AY192" s="42"/>
      <c r="AZ192" s="42"/>
      <c r="BA192" s="42"/>
      <c r="BB192" s="42"/>
      <c r="BC192" s="43"/>
      <c r="BD192" s="57"/>
      <c r="BE192" s="17"/>
      <c r="BF192" s="17"/>
      <c r="BG192" s="17"/>
      <c r="BH192" s="18"/>
      <c r="BI192" s="18"/>
      <c r="BJ192" s="18"/>
      <c r="BK192" s="2"/>
      <c r="BL192" s="2"/>
      <c r="BM192" s="2"/>
      <c r="BN192" s="2"/>
      <c r="BO192" s="2"/>
      <c r="BP192" s="2"/>
      <c r="BQ192" s="2"/>
      <c r="BR192" s="2"/>
      <c r="BS192" s="2"/>
      <c r="BT192" s="2"/>
      <c r="BU192" s="2"/>
      <c r="BV192" s="2"/>
      <c r="BW192" s="2"/>
      <c r="BX192" s="2"/>
      <c r="BY192" s="2"/>
      <c r="BZ192" s="2"/>
      <c r="CA192" s="2"/>
      <c r="CB192" s="2"/>
      <c r="CC192" s="2"/>
      <c r="CD192" s="2"/>
      <c r="CE192" s="2"/>
      <c r="CF192" s="2"/>
      <c r="CG192" s="2"/>
      <c r="CH192" s="2"/>
      <c r="CI192" s="2"/>
      <c r="CJ192" s="2"/>
      <c r="CK192" s="2"/>
      <c r="CL192" s="2"/>
      <c r="CM192" s="2"/>
      <c r="CN192" s="2"/>
      <c r="CO192" s="2"/>
      <c r="CP192" s="2"/>
      <c r="CQ192" s="2"/>
      <c r="CR192" s="2"/>
      <c r="CS192" s="2"/>
      <c r="CT192" s="2"/>
      <c r="CU192" s="2"/>
      <c r="CV192" s="2"/>
      <c r="CW192" s="2"/>
      <c r="CX192" s="2"/>
      <c r="CY192" s="2"/>
      <c r="CZ192" s="2"/>
      <c r="DA192" s="2"/>
      <c r="DB192" s="2"/>
      <c r="DC192" s="2"/>
      <c r="DD192" s="2"/>
      <c r="DE192" s="2"/>
      <c r="DF192" s="2"/>
      <c r="DG192" s="2"/>
      <c r="DH192" s="2"/>
      <c r="DI192" s="2"/>
      <c r="DJ192" s="2"/>
      <c r="DK192" s="2"/>
      <c r="DL192" s="2"/>
      <c r="DM192" s="2"/>
      <c r="DN192" s="2"/>
      <c r="DO192" s="2"/>
      <c r="DP192" s="2"/>
      <c r="DQ192" s="2"/>
      <c r="DR192" s="2"/>
      <c r="DS192" s="2"/>
      <c r="DT192" s="2"/>
      <c r="DU192" s="2"/>
      <c r="DV192" s="2"/>
      <c r="DW192" s="2"/>
      <c r="DX192" s="2"/>
      <c r="DY192" s="2"/>
      <c r="DZ192" s="2"/>
      <c r="EA192" s="2"/>
      <c r="EB192" s="2"/>
      <c r="EC192" s="2"/>
      <c r="ED192" s="2"/>
      <c r="EE192" s="2"/>
      <c r="EF192" s="2"/>
    </row>
    <row r="193" spans="1:136" customFormat="1" ht="54.75" customHeight="1" thickBot="1" x14ac:dyDescent="0.35">
      <c r="A193" s="30"/>
      <c r="B193" s="30"/>
      <c r="C193" s="54"/>
      <c r="D193" s="54"/>
      <c r="E193" s="54"/>
      <c r="F193" s="54"/>
      <c r="G193" s="35"/>
      <c r="H193" s="55"/>
      <c r="I193" s="35"/>
      <c r="J193" s="35"/>
      <c r="K193" s="35"/>
      <c r="L193" s="35"/>
      <c r="M193" s="35"/>
      <c r="N193" s="35"/>
      <c r="O193" s="44"/>
      <c r="P193" s="44"/>
      <c r="Q193" s="44"/>
      <c r="R193" s="44"/>
      <c r="S193" s="44"/>
      <c r="T193" s="44"/>
      <c r="U193" s="35"/>
      <c r="V193" s="35"/>
      <c r="W193" s="35"/>
      <c r="X193" s="35"/>
      <c r="Y193" s="35"/>
      <c r="Z193" s="35"/>
      <c r="AA193" s="56"/>
      <c r="AB193" s="56"/>
      <c r="AC193" s="56"/>
      <c r="AD193" s="56"/>
      <c r="AE193" s="56"/>
      <c r="AF193" s="56"/>
      <c r="AG193" s="38"/>
      <c r="AH193" s="38"/>
      <c r="AI193" s="38"/>
      <c r="AJ193" s="38"/>
      <c r="AK193" s="57"/>
      <c r="AL193" s="57"/>
      <c r="AM193" s="41"/>
      <c r="AN193" s="41"/>
      <c r="AO193" s="41"/>
      <c r="AP193" s="41"/>
      <c r="AQ193" s="58"/>
      <c r="AR193" s="57"/>
      <c r="AS193" s="42"/>
      <c r="AT193" s="42"/>
      <c r="AU193" s="42"/>
      <c r="AV193" s="42"/>
      <c r="AW193" s="43"/>
      <c r="AX193" s="57"/>
      <c r="AY193" s="42"/>
      <c r="AZ193" s="42"/>
      <c r="BA193" s="42"/>
      <c r="BB193" s="42"/>
      <c r="BC193" s="43"/>
      <c r="BD193" s="57"/>
      <c r="BE193" s="17"/>
      <c r="BF193" s="17"/>
      <c r="BG193" s="17"/>
      <c r="BH193" s="18"/>
      <c r="BI193" s="18"/>
      <c r="BJ193" s="18"/>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c r="CQ193" s="2"/>
      <c r="CR193" s="2"/>
      <c r="CS193" s="2"/>
      <c r="CT193" s="2"/>
      <c r="CU193" s="2"/>
      <c r="CV193" s="2"/>
      <c r="CW193" s="2"/>
      <c r="CX193" s="2"/>
      <c r="CY193" s="2"/>
      <c r="CZ193" s="2"/>
      <c r="DA193" s="2"/>
      <c r="DB193" s="2"/>
      <c r="DC193" s="2"/>
      <c r="DD193" s="2"/>
      <c r="DE193" s="2"/>
      <c r="DF193" s="2"/>
      <c r="DG193" s="2"/>
      <c r="DH193" s="2"/>
      <c r="DI193" s="2"/>
      <c r="DJ193" s="2"/>
      <c r="DK193" s="2"/>
      <c r="DL193" s="2"/>
      <c r="DM193" s="2"/>
      <c r="DN193" s="2"/>
      <c r="DO193" s="2"/>
      <c r="DP193" s="2"/>
      <c r="DQ193" s="2"/>
      <c r="DR193" s="2"/>
      <c r="DS193" s="2"/>
      <c r="DT193" s="2"/>
      <c r="DU193" s="2"/>
      <c r="DV193" s="2"/>
      <c r="DW193" s="2"/>
      <c r="DX193" s="2"/>
      <c r="DY193" s="2"/>
      <c r="DZ193" s="2"/>
      <c r="EA193" s="2"/>
      <c r="EB193" s="2"/>
      <c r="EC193" s="2"/>
      <c r="ED193" s="2"/>
      <c r="EE193" s="2"/>
      <c r="EF193" s="2"/>
    </row>
    <row r="194" spans="1:136" customFormat="1" ht="54.75" customHeight="1" thickBot="1" x14ac:dyDescent="0.35">
      <c r="A194" s="30"/>
      <c r="B194" s="30"/>
      <c r="C194" s="54"/>
      <c r="D194" s="54"/>
      <c r="E194" s="54"/>
      <c r="F194" s="54"/>
      <c r="G194" s="35"/>
      <c r="H194" s="55"/>
      <c r="I194" s="35"/>
      <c r="J194" s="35"/>
      <c r="K194" s="35"/>
      <c r="L194" s="35"/>
      <c r="M194" s="35"/>
      <c r="N194" s="35"/>
      <c r="O194" s="44"/>
      <c r="P194" s="44"/>
      <c r="Q194" s="44"/>
      <c r="R194" s="44"/>
      <c r="S194" s="44"/>
      <c r="T194" s="44"/>
      <c r="U194" s="35"/>
      <c r="V194" s="35"/>
      <c r="W194" s="35"/>
      <c r="X194" s="35"/>
      <c r="Y194" s="35"/>
      <c r="Z194" s="35"/>
      <c r="AA194" s="56"/>
      <c r="AB194" s="56"/>
      <c r="AC194" s="56"/>
      <c r="AD194" s="56"/>
      <c r="AE194" s="56"/>
      <c r="AF194" s="56"/>
      <c r="AG194" s="38"/>
      <c r="AH194" s="38"/>
      <c r="AI194" s="38"/>
      <c r="AJ194" s="38"/>
      <c r="AK194" s="57"/>
      <c r="AL194" s="57"/>
      <c r="AM194" s="41"/>
      <c r="AN194" s="41"/>
      <c r="AO194" s="41"/>
      <c r="AP194" s="41"/>
      <c r="AQ194" s="58"/>
      <c r="AR194" s="57"/>
      <c r="AS194" s="42"/>
      <c r="AT194" s="42"/>
      <c r="AU194" s="42"/>
      <c r="AV194" s="42"/>
      <c r="AW194" s="43"/>
      <c r="AX194" s="57"/>
      <c r="AY194" s="42"/>
      <c r="AZ194" s="42"/>
      <c r="BA194" s="42"/>
      <c r="BB194" s="42"/>
      <c r="BC194" s="43"/>
      <c r="BD194" s="57"/>
      <c r="BE194" s="17"/>
      <c r="BF194" s="17"/>
      <c r="BG194" s="17"/>
      <c r="BH194" s="18"/>
      <c r="BI194" s="18"/>
      <c r="BJ194" s="18"/>
      <c r="BK194" s="2"/>
      <c r="BL194" s="2"/>
      <c r="BM194" s="2"/>
      <c r="BN194" s="2"/>
      <c r="BO194" s="2"/>
      <c r="BP194" s="2"/>
      <c r="BQ194" s="2"/>
      <c r="BR194" s="2"/>
      <c r="BS194" s="2"/>
      <c r="BT194" s="2"/>
      <c r="BU194" s="2"/>
      <c r="BV194" s="2"/>
      <c r="BW194" s="2"/>
      <c r="BX194" s="2"/>
      <c r="BY194" s="2"/>
      <c r="BZ194" s="2"/>
      <c r="CA194" s="2"/>
      <c r="CB194" s="2"/>
      <c r="CC194" s="2"/>
      <c r="CD194" s="2"/>
      <c r="CE194" s="2"/>
      <c r="CF194" s="2"/>
      <c r="CG194" s="2"/>
      <c r="CH194" s="2"/>
      <c r="CI194" s="2"/>
      <c r="CJ194" s="2"/>
      <c r="CK194" s="2"/>
      <c r="CL194" s="2"/>
      <c r="CM194" s="2"/>
      <c r="CN194" s="2"/>
      <c r="CO194" s="2"/>
      <c r="CP194" s="2"/>
      <c r="CQ194" s="2"/>
      <c r="CR194" s="2"/>
      <c r="CS194" s="2"/>
      <c r="CT194" s="2"/>
      <c r="CU194" s="2"/>
      <c r="CV194" s="2"/>
      <c r="CW194" s="2"/>
      <c r="CX194" s="2"/>
      <c r="CY194" s="2"/>
      <c r="CZ194" s="2"/>
      <c r="DA194" s="2"/>
      <c r="DB194" s="2"/>
      <c r="DC194" s="2"/>
      <c r="DD194" s="2"/>
      <c r="DE194" s="2"/>
      <c r="DF194" s="2"/>
      <c r="DG194" s="2"/>
      <c r="DH194" s="2"/>
      <c r="DI194" s="2"/>
      <c r="DJ194" s="2"/>
      <c r="DK194" s="2"/>
      <c r="DL194" s="2"/>
      <c r="DM194" s="2"/>
      <c r="DN194" s="2"/>
      <c r="DO194" s="2"/>
      <c r="DP194" s="2"/>
      <c r="DQ194" s="2"/>
      <c r="DR194" s="2"/>
      <c r="DS194" s="2"/>
      <c r="DT194" s="2"/>
      <c r="DU194" s="2"/>
      <c r="DV194" s="2"/>
      <c r="DW194" s="2"/>
      <c r="DX194" s="2"/>
      <c r="DY194" s="2"/>
      <c r="DZ194" s="2"/>
      <c r="EA194" s="2"/>
      <c r="EB194" s="2"/>
      <c r="EC194" s="2"/>
      <c r="ED194" s="2"/>
      <c r="EE194" s="2"/>
      <c r="EF194" s="2"/>
    </row>
    <row r="195" spans="1:136" customFormat="1" ht="54.75" customHeight="1" thickBot="1" x14ac:dyDescent="0.35">
      <c r="A195" s="30"/>
      <c r="B195" s="30"/>
      <c r="C195" s="54"/>
      <c r="D195" s="54"/>
      <c r="E195" s="54"/>
      <c r="F195" s="54"/>
      <c r="G195" s="35"/>
      <c r="H195" s="55"/>
      <c r="I195" s="35"/>
      <c r="J195" s="35"/>
      <c r="K195" s="35"/>
      <c r="L195" s="35"/>
      <c r="M195" s="35"/>
      <c r="N195" s="35"/>
      <c r="O195" s="44"/>
      <c r="P195" s="44"/>
      <c r="Q195" s="44"/>
      <c r="R195" s="44"/>
      <c r="S195" s="44"/>
      <c r="T195" s="44"/>
      <c r="U195" s="35"/>
      <c r="V195" s="35"/>
      <c r="W195" s="35"/>
      <c r="X195" s="35"/>
      <c r="Y195" s="35"/>
      <c r="Z195" s="35"/>
      <c r="AA195" s="56"/>
      <c r="AB195" s="56"/>
      <c r="AC195" s="56"/>
      <c r="AD195" s="56"/>
      <c r="AE195" s="56"/>
      <c r="AF195" s="56"/>
      <c r="AG195" s="38"/>
      <c r="AH195" s="38"/>
      <c r="AI195" s="38"/>
      <c r="AJ195" s="38"/>
      <c r="AK195" s="57"/>
      <c r="AL195" s="57"/>
      <c r="AM195" s="41"/>
      <c r="AN195" s="41"/>
      <c r="AO195" s="41"/>
      <c r="AP195" s="41"/>
      <c r="AQ195" s="58"/>
      <c r="AR195" s="57"/>
      <c r="AS195" s="42"/>
      <c r="AT195" s="42"/>
      <c r="AU195" s="42"/>
      <c r="AV195" s="42"/>
      <c r="AW195" s="43"/>
      <c r="AX195" s="57"/>
      <c r="AY195" s="42"/>
      <c r="AZ195" s="42"/>
      <c r="BA195" s="42"/>
      <c r="BB195" s="42"/>
      <c r="BC195" s="43"/>
      <c r="BD195" s="57"/>
      <c r="BE195" s="17"/>
      <c r="BF195" s="17"/>
      <c r="BG195" s="17"/>
      <c r="BH195" s="18"/>
      <c r="BI195" s="18"/>
      <c r="BJ195" s="18"/>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c r="CQ195" s="2"/>
      <c r="CR195" s="2"/>
      <c r="CS195" s="2"/>
      <c r="CT195" s="2"/>
      <c r="CU195" s="2"/>
      <c r="CV195" s="2"/>
      <c r="CW195" s="2"/>
      <c r="CX195" s="2"/>
      <c r="CY195" s="2"/>
      <c r="CZ195" s="2"/>
      <c r="DA195" s="2"/>
      <c r="DB195" s="2"/>
      <c r="DC195" s="2"/>
      <c r="DD195" s="2"/>
      <c r="DE195" s="2"/>
      <c r="DF195" s="2"/>
      <c r="DG195" s="2"/>
      <c r="DH195" s="2"/>
      <c r="DI195" s="2"/>
      <c r="DJ195" s="2"/>
      <c r="DK195" s="2"/>
      <c r="DL195" s="2"/>
      <c r="DM195" s="2"/>
      <c r="DN195" s="2"/>
      <c r="DO195" s="2"/>
      <c r="DP195" s="2"/>
      <c r="DQ195" s="2"/>
      <c r="DR195" s="2"/>
      <c r="DS195" s="2"/>
      <c r="DT195" s="2"/>
      <c r="DU195" s="2"/>
      <c r="DV195" s="2"/>
      <c r="DW195" s="2"/>
      <c r="DX195" s="2"/>
      <c r="DY195" s="2"/>
      <c r="DZ195" s="2"/>
      <c r="EA195" s="2"/>
      <c r="EB195" s="2"/>
      <c r="EC195" s="2"/>
      <c r="ED195" s="2"/>
      <c r="EE195" s="2"/>
      <c r="EF195" s="2"/>
    </row>
    <row r="196" spans="1:136" customFormat="1" ht="54.75" customHeight="1" thickBot="1" x14ac:dyDescent="0.35">
      <c r="A196" s="30"/>
      <c r="B196" s="30"/>
      <c r="C196" s="54"/>
      <c r="D196" s="54"/>
      <c r="E196" s="54"/>
      <c r="F196" s="54"/>
      <c r="G196" s="35"/>
      <c r="H196" s="55"/>
      <c r="I196" s="35"/>
      <c r="J196" s="35"/>
      <c r="K196" s="35"/>
      <c r="L196" s="35"/>
      <c r="M196" s="35"/>
      <c r="N196" s="35"/>
      <c r="O196" s="44"/>
      <c r="P196" s="44"/>
      <c r="Q196" s="44"/>
      <c r="R196" s="44"/>
      <c r="S196" s="44"/>
      <c r="T196" s="44"/>
      <c r="U196" s="35"/>
      <c r="V196" s="35"/>
      <c r="W196" s="35"/>
      <c r="X196" s="35"/>
      <c r="Y196" s="35"/>
      <c r="Z196" s="35"/>
      <c r="AA196" s="56"/>
      <c r="AB196" s="56"/>
      <c r="AC196" s="56"/>
      <c r="AD196" s="56"/>
      <c r="AE196" s="56"/>
      <c r="AF196" s="56"/>
      <c r="AG196" s="38"/>
      <c r="AH196" s="38"/>
      <c r="AI196" s="38"/>
      <c r="AJ196" s="38"/>
      <c r="AK196" s="57"/>
      <c r="AL196" s="57"/>
      <c r="AM196" s="41"/>
      <c r="AN196" s="41"/>
      <c r="AO196" s="41"/>
      <c r="AP196" s="41"/>
      <c r="AQ196" s="58"/>
      <c r="AR196" s="57"/>
      <c r="AS196" s="42"/>
      <c r="AT196" s="42"/>
      <c r="AU196" s="42"/>
      <c r="AV196" s="42"/>
      <c r="AW196" s="43"/>
      <c r="AX196" s="57"/>
      <c r="AY196" s="42"/>
      <c r="AZ196" s="42"/>
      <c r="BA196" s="42"/>
      <c r="BB196" s="42"/>
      <c r="BC196" s="43"/>
      <c r="BD196" s="57"/>
      <c r="BE196" s="17"/>
      <c r="BF196" s="17"/>
      <c r="BG196" s="17"/>
      <c r="BH196" s="18"/>
      <c r="BI196" s="18"/>
      <c r="BJ196" s="18"/>
      <c r="BK196" s="2"/>
      <c r="BL196" s="2"/>
      <c r="BM196" s="2"/>
      <c r="BN196" s="2"/>
      <c r="BO196" s="2"/>
      <c r="BP196" s="2"/>
      <c r="BQ196" s="2"/>
      <c r="BR196" s="2"/>
      <c r="BS196" s="2"/>
      <c r="BT196" s="2"/>
      <c r="BU196" s="2"/>
      <c r="BV196" s="2"/>
      <c r="BW196" s="2"/>
      <c r="BX196" s="2"/>
      <c r="BY196" s="2"/>
      <c r="BZ196" s="2"/>
      <c r="CA196" s="2"/>
      <c r="CB196" s="2"/>
      <c r="CC196" s="2"/>
      <c r="CD196" s="2"/>
      <c r="CE196" s="2"/>
      <c r="CF196" s="2"/>
      <c r="CG196" s="2"/>
      <c r="CH196" s="2"/>
      <c r="CI196" s="2"/>
      <c r="CJ196" s="2"/>
      <c r="CK196" s="2"/>
      <c r="CL196" s="2"/>
      <c r="CM196" s="2"/>
      <c r="CN196" s="2"/>
      <c r="CO196" s="2"/>
      <c r="CP196" s="2"/>
      <c r="CQ196" s="2"/>
      <c r="CR196" s="2"/>
      <c r="CS196" s="2"/>
      <c r="CT196" s="2"/>
      <c r="CU196" s="2"/>
      <c r="CV196" s="2"/>
      <c r="CW196" s="2"/>
      <c r="CX196" s="2"/>
      <c r="CY196" s="2"/>
      <c r="CZ196" s="2"/>
      <c r="DA196" s="2"/>
      <c r="DB196" s="2"/>
      <c r="DC196" s="2"/>
      <c r="DD196" s="2"/>
      <c r="DE196" s="2"/>
      <c r="DF196" s="2"/>
      <c r="DG196" s="2"/>
      <c r="DH196" s="2"/>
      <c r="DI196" s="2"/>
      <c r="DJ196" s="2"/>
      <c r="DK196" s="2"/>
      <c r="DL196" s="2"/>
      <c r="DM196" s="2"/>
      <c r="DN196" s="2"/>
      <c r="DO196" s="2"/>
      <c r="DP196" s="2"/>
      <c r="DQ196" s="2"/>
      <c r="DR196" s="2"/>
      <c r="DS196" s="2"/>
      <c r="DT196" s="2"/>
      <c r="DU196" s="2"/>
      <c r="DV196" s="2"/>
      <c r="DW196" s="2"/>
      <c r="DX196" s="2"/>
      <c r="DY196" s="2"/>
      <c r="DZ196" s="2"/>
      <c r="EA196" s="2"/>
      <c r="EB196" s="2"/>
      <c r="EC196" s="2"/>
      <c r="ED196" s="2"/>
      <c r="EE196" s="2"/>
      <c r="EF196" s="2"/>
    </row>
    <row r="197" spans="1:136" customFormat="1" ht="54.75" customHeight="1" thickBot="1" x14ac:dyDescent="0.35">
      <c r="A197" s="30"/>
      <c r="B197" s="30"/>
      <c r="C197" s="54"/>
      <c r="D197" s="54"/>
      <c r="E197" s="54"/>
      <c r="F197" s="54"/>
      <c r="G197" s="35"/>
      <c r="H197" s="55"/>
      <c r="I197" s="35"/>
      <c r="J197" s="35"/>
      <c r="K197" s="35"/>
      <c r="L197" s="35"/>
      <c r="M197" s="35"/>
      <c r="N197" s="35"/>
      <c r="O197" s="44"/>
      <c r="P197" s="44"/>
      <c r="Q197" s="44"/>
      <c r="R197" s="44"/>
      <c r="S197" s="44"/>
      <c r="T197" s="44"/>
      <c r="U197" s="35"/>
      <c r="V197" s="35"/>
      <c r="W197" s="35"/>
      <c r="X197" s="35"/>
      <c r="Y197" s="35"/>
      <c r="Z197" s="35"/>
      <c r="AA197" s="56"/>
      <c r="AB197" s="56"/>
      <c r="AC197" s="56"/>
      <c r="AD197" s="56"/>
      <c r="AE197" s="56"/>
      <c r="AF197" s="56"/>
      <c r="AG197" s="38"/>
      <c r="AH197" s="38"/>
      <c r="AI197" s="38"/>
      <c r="AJ197" s="38"/>
      <c r="AK197" s="57"/>
      <c r="AL197" s="57"/>
      <c r="AM197" s="41"/>
      <c r="AN197" s="41"/>
      <c r="AO197" s="41"/>
      <c r="AP197" s="41"/>
      <c r="AQ197" s="58"/>
      <c r="AR197" s="57"/>
      <c r="AS197" s="42"/>
      <c r="AT197" s="42"/>
      <c r="AU197" s="42"/>
      <c r="AV197" s="42"/>
      <c r="AW197" s="43"/>
      <c r="AX197" s="57"/>
      <c r="AY197" s="42"/>
      <c r="AZ197" s="42"/>
      <c r="BA197" s="42"/>
      <c r="BB197" s="42"/>
      <c r="BC197" s="43"/>
      <c r="BD197" s="57"/>
      <c r="BE197" s="17"/>
      <c r="BF197" s="17"/>
      <c r="BG197" s="17"/>
      <c r="BH197" s="18"/>
      <c r="BI197" s="18"/>
      <c r="BJ197" s="18"/>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c r="CN197" s="2"/>
      <c r="CO197" s="2"/>
      <c r="CP197" s="2"/>
      <c r="CQ197" s="2"/>
      <c r="CR197" s="2"/>
      <c r="CS197" s="2"/>
      <c r="CT197" s="2"/>
      <c r="CU197" s="2"/>
      <c r="CV197" s="2"/>
      <c r="CW197" s="2"/>
      <c r="CX197" s="2"/>
      <c r="CY197" s="2"/>
      <c r="CZ197" s="2"/>
      <c r="DA197" s="2"/>
      <c r="DB197" s="2"/>
      <c r="DC197" s="2"/>
      <c r="DD197" s="2"/>
      <c r="DE197" s="2"/>
      <c r="DF197" s="2"/>
      <c r="DG197" s="2"/>
      <c r="DH197" s="2"/>
      <c r="DI197" s="2"/>
      <c r="DJ197" s="2"/>
      <c r="DK197" s="2"/>
      <c r="DL197" s="2"/>
      <c r="DM197" s="2"/>
      <c r="DN197" s="2"/>
      <c r="DO197" s="2"/>
      <c r="DP197" s="2"/>
      <c r="DQ197" s="2"/>
      <c r="DR197" s="2"/>
      <c r="DS197" s="2"/>
      <c r="DT197" s="2"/>
      <c r="DU197" s="2"/>
      <c r="DV197" s="2"/>
      <c r="DW197" s="2"/>
      <c r="DX197" s="2"/>
      <c r="DY197" s="2"/>
      <c r="DZ197" s="2"/>
      <c r="EA197" s="2"/>
      <c r="EB197" s="2"/>
      <c r="EC197" s="2"/>
      <c r="ED197" s="2"/>
      <c r="EE197" s="2"/>
      <c r="EF197" s="2"/>
    </row>
    <row r="198" spans="1:136" customFormat="1" ht="54.75" customHeight="1" thickBot="1" x14ac:dyDescent="0.35">
      <c r="A198" s="30"/>
      <c r="B198" s="30"/>
      <c r="C198" s="54"/>
      <c r="D198" s="54"/>
      <c r="E198" s="54"/>
      <c r="F198" s="54"/>
      <c r="G198" s="35"/>
      <c r="H198" s="55"/>
      <c r="I198" s="35"/>
      <c r="J198" s="35"/>
      <c r="K198" s="35"/>
      <c r="L198" s="35"/>
      <c r="M198" s="35"/>
      <c r="N198" s="35"/>
      <c r="O198" s="44"/>
      <c r="P198" s="44"/>
      <c r="Q198" s="44"/>
      <c r="R198" s="44"/>
      <c r="S198" s="44"/>
      <c r="T198" s="44"/>
      <c r="U198" s="35"/>
      <c r="V198" s="35"/>
      <c r="W198" s="35"/>
      <c r="X198" s="35"/>
      <c r="Y198" s="35"/>
      <c r="Z198" s="35"/>
      <c r="AA198" s="56"/>
      <c r="AB198" s="56"/>
      <c r="AC198" s="56"/>
      <c r="AD198" s="56"/>
      <c r="AE198" s="56"/>
      <c r="AF198" s="56"/>
      <c r="AG198" s="38"/>
      <c r="AH198" s="38"/>
      <c r="AI198" s="38"/>
      <c r="AJ198" s="38"/>
      <c r="AK198" s="57"/>
      <c r="AL198" s="57"/>
      <c r="AM198" s="41"/>
      <c r="AN198" s="41"/>
      <c r="AO198" s="41"/>
      <c r="AP198" s="41"/>
      <c r="AQ198" s="58"/>
      <c r="AR198" s="58"/>
      <c r="AS198" s="52"/>
      <c r="AT198" s="52"/>
      <c r="AU198" s="52"/>
      <c r="AV198" s="52"/>
      <c r="AW198" s="52"/>
      <c r="AX198" s="52"/>
      <c r="AY198" s="52"/>
      <c r="AZ198" s="52"/>
      <c r="BA198" s="52"/>
      <c r="BB198" s="52"/>
      <c r="BC198" s="52"/>
      <c r="BD198" s="52"/>
      <c r="BE198" s="17"/>
      <c r="BF198" s="17"/>
      <c r="BG198" s="17"/>
      <c r="BH198" s="18"/>
      <c r="BI198" s="18"/>
      <c r="BJ198" s="18"/>
      <c r="BK198" s="2"/>
      <c r="BL198" s="2"/>
      <c r="BM198" s="2"/>
      <c r="BN198" s="2"/>
      <c r="BO198" s="2"/>
      <c r="BP198" s="2"/>
      <c r="BQ198" s="2"/>
      <c r="BR198" s="2"/>
      <c r="BS198" s="2"/>
      <c r="BT198" s="2"/>
      <c r="BU198" s="2"/>
      <c r="BV198" s="2"/>
      <c r="BW198" s="2"/>
      <c r="BX198" s="2"/>
      <c r="BY198" s="2"/>
      <c r="BZ198" s="2"/>
      <c r="CA198" s="2"/>
      <c r="CB198" s="2"/>
      <c r="CC198" s="2"/>
      <c r="CD198" s="2"/>
      <c r="CE198" s="2"/>
      <c r="CF198" s="2"/>
      <c r="CG198" s="2"/>
      <c r="CH198" s="2"/>
      <c r="CI198" s="2"/>
      <c r="CJ198" s="2"/>
      <c r="CK198" s="2"/>
      <c r="CL198" s="2"/>
      <c r="CM198" s="2"/>
      <c r="CN198" s="2"/>
      <c r="CO198" s="2"/>
      <c r="CP198" s="2"/>
      <c r="CQ198" s="2"/>
      <c r="CR198" s="2"/>
      <c r="CS198" s="2"/>
      <c r="CT198" s="2"/>
      <c r="CU198" s="2"/>
      <c r="CV198" s="2"/>
      <c r="CW198" s="2"/>
      <c r="CX198" s="2"/>
      <c r="CY198" s="2"/>
      <c r="CZ198" s="2"/>
      <c r="DA198" s="2"/>
      <c r="DB198" s="2"/>
      <c r="DC198" s="2"/>
      <c r="DD198" s="2"/>
      <c r="DE198" s="2"/>
      <c r="DF198" s="2"/>
      <c r="DG198" s="2"/>
      <c r="DH198" s="2"/>
      <c r="DI198" s="2"/>
      <c r="DJ198" s="2"/>
      <c r="DK198" s="2"/>
      <c r="DL198" s="2"/>
      <c r="DM198" s="2"/>
      <c r="DN198" s="2"/>
      <c r="DO198" s="2"/>
      <c r="DP198" s="2"/>
      <c r="DQ198" s="2"/>
      <c r="DR198" s="2"/>
      <c r="DS198" s="2"/>
      <c r="DT198" s="2"/>
      <c r="DU198" s="2"/>
      <c r="DV198" s="2"/>
      <c r="DW198" s="2"/>
      <c r="DX198" s="2"/>
      <c r="DY198" s="2"/>
      <c r="DZ198" s="2"/>
      <c r="EA198" s="2"/>
      <c r="EB198" s="2"/>
      <c r="EC198" s="2"/>
      <c r="ED198" s="2"/>
      <c r="EE198" s="2"/>
      <c r="EF198" s="2"/>
    </row>
    <row r="199" spans="1:136" customFormat="1" ht="54.75" customHeight="1" thickBot="1" x14ac:dyDescent="0.35">
      <c r="A199" s="30"/>
      <c r="B199" s="30"/>
      <c r="C199" s="54"/>
      <c r="D199" s="54"/>
      <c r="E199" s="54"/>
      <c r="F199" s="54"/>
      <c r="G199" s="35"/>
      <c r="H199" s="55"/>
      <c r="I199" s="35"/>
      <c r="J199" s="35"/>
      <c r="K199" s="35"/>
      <c r="L199" s="35"/>
      <c r="M199" s="35"/>
      <c r="N199" s="35"/>
      <c r="O199" s="44"/>
      <c r="P199" s="44"/>
      <c r="Q199" s="44"/>
      <c r="R199" s="44"/>
      <c r="S199" s="44"/>
      <c r="T199" s="44"/>
      <c r="U199" s="35"/>
      <c r="V199" s="35"/>
      <c r="W199" s="35"/>
      <c r="X199" s="35"/>
      <c r="Y199" s="35"/>
      <c r="Z199" s="35"/>
      <c r="AA199" s="56"/>
      <c r="AB199" s="56"/>
      <c r="AC199" s="56"/>
      <c r="AD199" s="56"/>
      <c r="AE199" s="56"/>
      <c r="AF199" s="56"/>
      <c r="AG199" s="38"/>
      <c r="AH199" s="38"/>
      <c r="AI199" s="38"/>
      <c r="AJ199" s="38"/>
      <c r="AK199" s="57"/>
      <c r="AL199" s="57"/>
      <c r="AM199" s="41"/>
      <c r="AN199" s="41"/>
      <c r="AO199" s="41"/>
      <c r="AP199" s="41"/>
      <c r="AQ199" s="58"/>
      <c r="AR199" s="58"/>
      <c r="AS199" s="52"/>
      <c r="AT199" s="52"/>
      <c r="AU199" s="52"/>
      <c r="AV199" s="52"/>
      <c r="AW199" s="52"/>
      <c r="AX199" s="52"/>
      <c r="AY199" s="52"/>
      <c r="AZ199" s="52"/>
      <c r="BA199" s="52"/>
      <c r="BB199" s="52"/>
      <c r="BC199" s="52"/>
      <c r="BD199" s="52"/>
      <c r="BE199" s="17"/>
      <c r="BF199" s="17"/>
      <c r="BG199" s="17"/>
      <c r="BH199" s="18"/>
      <c r="BI199" s="18"/>
      <c r="BJ199" s="18"/>
      <c r="BK199" s="2"/>
      <c r="BL199" s="2"/>
      <c r="BM199" s="2"/>
      <c r="BN199" s="2"/>
      <c r="BO199" s="2"/>
      <c r="BP199" s="2"/>
      <c r="BQ199" s="2"/>
      <c r="BR199" s="2"/>
      <c r="BS199" s="2"/>
      <c r="BT199" s="2"/>
      <c r="BU199" s="2"/>
      <c r="BV199" s="2"/>
      <c r="BW199" s="2"/>
      <c r="BX199" s="2"/>
      <c r="BY199" s="2"/>
      <c r="BZ199" s="2"/>
      <c r="CA199" s="2"/>
      <c r="CB199" s="2"/>
      <c r="CC199" s="2"/>
      <c r="CD199" s="2"/>
      <c r="CE199" s="2"/>
      <c r="CF199" s="2"/>
      <c r="CG199" s="2"/>
      <c r="CH199" s="2"/>
      <c r="CI199" s="2"/>
      <c r="CJ199" s="2"/>
      <c r="CK199" s="2"/>
      <c r="CL199" s="2"/>
      <c r="CM199" s="2"/>
      <c r="CN199" s="2"/>
      <c r="CO199" s="2"/>
      <c r="CP199" s="2"/>
      <c r="CQ199" s="2"/>
      <c r="CR199" s="2"/>
      <c r="CS199" s="2"/>
      <c r="CT199" s="2"/>
      <c r="CU199" s="2"/>
      <c r="CV199" s="2"/>
      <c r="CW199" s="2"/>
      <c r="CX199" s="2"/>
      <c r="CY199" s="2"/>
      <c r="CZ199" s="2"/>
      <c r="DA199" s="2"/>
      <c r="DB199" s="2"/>
      <c r="DC199" s="2"/>
      <c r="DD199" s="2"/>
      <c r="DE199" s="2"/>
      <c r="DF199" s="2"/>
      <c r="DG199" s="2"/>
      <c r="DH199" s="2"/>
      <c r="DI199" s="2"/>
      <c r="DJ199" s="2"/>
      <c r="DK199" s="2"/>
      <c r="DL199" s="2"/>
      <c r="DM199" s="2"/>
      <c r="DN199" s="2"/>
      <c r="DO199" s="2"/>
      <c r="DP199" s="2"/>
      <c r="DQ199" s="2"/>
      <c r="DR199" s="2"/>
      <c r="DS199" s="2"/>
      <c r="DT199" s="2"/>
      <c r="DU199" s="2"/>
      <c r="DV199" s="2"/>
      <c r="DW199" s="2"/>
      <c r="DX199" s="2"/>
      <c r="DY199" s="2"/>
      <c r="DZ199" s="2"/>
      <c r="EA199" s="2"/>
      <c r="EB199" s="2"/>
      <c r="EC199" s="2"/>
      <c r="ED199" s="2"/>
      <c r="EE199" s="2"/>
      <c r="EF199" s="2"/>
    </row>
    <row r="200" spans="1:136" customFormat="1" ht="54.75" customHeight="1" thickBot="1" x14ac:dyDescent="0.35">
      <c r="A200" s="30"/>
      <c r="B200" s="30"/>
      <c r="C200" s="54"/>
      <c r="D200" s="54"/>
      <c r="E200" s="54"/>
      <c r="F200" s="54"/>
      <c r="G200" s="35"/>
      <c r="H200" s="35"/>
      <c r="I200" s="47"/>
      <c r="J200" s="35"/>
      <c r="K200" s="35"/>
      <c r="L200" s="35"/>
      <c r="M200" s="35"/>
      <c r="N200" s="35"/>
      <c r="O200" s="44"/>
      <c r="P200" s="44"/>
      <c r="Q200" s="44"/>
      <c r="R200" s="44"/>
      <c r="S200" s="44"/>
      <c r="T200" s="44"/>
      <c r="U200" s="35"/>
      <c r="V200" s="35"/>
      <c r="W200" s="35"/>
      <c r="X200" s="35"/>
      <c r="Y200" s="35"/>
      <c r="Z200" s="35"/>
      <c r="AA200" s="56"/>
      <c r="AB200" s="56"/>
      <c r="AC200" s="56"/>
      <c r="AD200" s="56"/>
      <c r="AE200" s="56"/>
      <c r="AF200" s="56"/>
      <c r="AG200" s="38"/>
      <c r="AH200" s="38"/>
      <c r="AI200" s="38"/>
      <c r="AJ200" s="38"/>
      <c r="AK200" s="57"/>
      <c r="AL200" s="57"/>
      <c r="AM200" s="41"/>
      <c r="AN200" s="41"/>
      <c r="AO200" s="41"/>
      <c r="AP200" s="41"/>
      <c r="AQ200" s="58"/>
      <c r="AR200" s="58"/>
      <c r="AS200" s="52"/>
      <c r="AT200" s="52"/>
      <c r="AU200" s="52"/>
      <c r="AV200" s="52"/>
      <c r="AW200" s="52"/>
      <c r="AX200" s="52"/>
      <c r="AY200" s="52"/>
      <c r="AZ200" s="52"/>
      <c r="BA200" s="52"/>
      <c r="BB200" s="52"/>
      <c r="BC200" s="52"/>
      <c r="BD200" s="52"/>
      <c r="BE200" s="17"/>
      <c r="BF200" s="17"/>
      <c r="BG200" s="17"/>
      <c r="BH200" s="18"/>
      <c r="BI200" s="18"/>
      <c r="BJ200" s="18"/>
      <c r="BK200" s="2"/>
      <c r="BL200" s="2"/>
      <c r="BM200" s="2"/>
      <c r="BN200" s="2"/>
      <c r="BO200" s="2"/>
      <c r="BP200" s="2"/>
      <c r="BQ200" s="2"/>
      <c r="BR200" s="2"/>
      <c r="BS200" s="2"/>
      <c r="BT200" s="2"/>
      <c r="BU200" s="2"/>
      <c r="BV200" s="2"/>
      <c r="BW200" s="2"/>
      <c r="BX200" s="2"/>
      <c r="BY200" s="2"/>
      <c r="BZ200" s="2"/>
      <c r="CA200" s="2"/>
      <c r="CB200" s="2"/>
      <c r="CC200" s="2"/>
      <c r="CD200" s="2"/>
      <c r="CE200" s="2"/>
      <c r="CF200" s="2"/>
      <c r="CG200" s="2"/>
      <c r="CH200" s="2"/>
      <c r="CI200" s="2"/>
      <c r="CJ200" s="2"/>
      <c r="CK200" s="2"/>
      <c r="CL200" s="2"/>
      <c r="CM200" s="2"/>
      <c r="CN200" s="2"/>
      <c r="CO200" s="2"/>
      <c r="CP200" s="2"/>
      <c r="CQ200" s="2"/>
      <c r="CR200" s="2"/>
      <c r="CS200" s="2"/>
      <c r="CT200" s="2"/>
      <c r="CU200" s="2"/>
      <c r="CV200" s="2"/>
      <c r="CW200" s="2"/>
      <c r="CX200" s="2"/>
      <c r="CY200" s="2"/>
      <c r="CZ200" s="2"/>
      <c r="DA200" s="2"/>
      <c r="DB200" s="2"/>
      <c r="DC200" s="2"/>
      <c r="DD200" s="2"/>
      <c r="DE200" s="2"/>
      <c r="DF200" s="2"/>
      <c r="DG200" s="2"/>
      <c r="DH200" s="2"/>
      <c r="DI200" s="2"/>
      <c r="DJ200" s="2"/>
      <c r="DK200" s="2"/>
      <c r="DL200" s="2"/>
      <c r="DM200" s="2"/>
      <c r="DN200" s="2"/>
      <c r="DO200" s="2"/>
      <c r="DP200" s="2"/>
      <c r="DQ200" s="2"/>
      <c r="DR200" s="2"/>
      <c r="DS200" s="2"/>
      <c r="DT200" s="2"/>
      <c r="DU200" s="2"/>
      <c r="DV200" s="2"/>
      <c r="DW200" s="2"/>
      <c r="DX200" s="2"/>
      <c r="DY200" s="2"/>
      <c r="DZ200" s="2"/>
      <c r="EA200" s="2"/>
      <c r="EB200" s="2"/>
      <c r="EC200" s="2"/>
      <c r="ED200" s="2"/>
      <c r="EE200" s="2"/>
      <c r="EF200" s="2"/>
    </row>
    <row r="201" spans="1:136" customFormat="1" ht="54.75" customHeight="1" thickBot="1" x14ac:dyDescent="0.35">
      <c r="A201" s="30"/>
      <c r="B201" s="30"/>
      <c r="C201" s="54"/>
      <c r="D201" s="54"/>
      <c r="E201" s="54"/>
      <c r="F201" s="54"/>
      <c r="G201" s="35"/>
      <c r="H201" s="35"/>
      <c r="I201" s="47"/>
      <c r="J201" s="35"/>
      <c r="K201" s="35"/>
      <c r="L201" s="35"/>
      <c r="M201" s="35"/>
      <c r="N201" s="35"/>
      <c r="O201" s="44"/>
      <c r="P201" s="44"/>
      <c r="Q201" s="44"/>
      <c r="R201" s="44"/>
      <c r="S201" s="44"/>
      <c r="T201" s="44"/>
      <c r="U201" s="35"/>
      <c r="V201" s="35"/>
      <c r="W201" s="35"/>
      <c r="X201" s="35"/>
      <c r="Y201" s="35"/>
      <c r="Z201" s="35"/>
      <c r="AA201" s="56"/>
      <c r="AB201" s="56"/>
      <c r="AC201" s="56"/>
      <c r="AD201" s="56"/>
      <c r="AE201" s="56"/>
      <c r="AF201" s="56"/>
      <c r="AG201" s="38"/>
      <c r="AH201" s="38"/>
      <c r="AI201" s="38"/>
      <c r="AJ201" s="38"/>
      <c r="AK201" s="57"/>
      <c r="AL201" s="57"/>
      <c r="AM201" s="41"/>
      <c r="AN201" s="41"/>
      <c r="AO201" s="41"/>
      <c r="AP201" s="41"/>
      <c r="AQ201" s="58"/>
      <c r="AR201" s="58"/>
      <c r="AS201" s="52"/>
      <c r="AT201" s="52"/>
      <c r="AU201" s="52"/>
      <c r="AV201" s="52"/>
      <c r="AW201" s="52"/>
      <c r="AX201" s="52"/>
      <c r="AY201" s="52"/>
      <c r="AZ201" s="52"/>
      <c r="BA201" s="52"/>
      <c r="BB201" s="52"/>
      <c r="BC201" s="52"/>
      <c r="BD201" s="52"/>
      <c r="BE201" s="17"/>
      <c r="BF201" s="17"/>
      <c r="BG201" s="17"/>
      <c r="BH201" s="18"/>
      <c r="BI201" s="18"/>
      <c r="BJ201" s="18"/>
      <c r="BK201" s="2"/>
      <c r="BL201" s="2"/>
      <c r="BM201" s="2"/>
      <c r="BN201" s="2"/>
      <c r="BO201" s="2"/>
      <c r="BP201" s="2"/>
      <c r="BQ201" s="2"/>
      <c r="BR201" s="2"/>
      <c r="BS201" s="2"/>
      <c r="BT201" s="2"/>
      <c r="BU201" s="2"/>
      <c r="BV201" s="2"/>
      <c r="BW201" s="2"/>
      <c r="BX201" s="2"/>
      <c r="BY201" s="2"/>
      <c r="BZ201" s="2"/>
      <c r="CA201" s="2"/>
      <c r="CB201" s="2"/>
      <c r="CC201" s="2"/>
      <c r="CD201" s="2"/>
      <c r="CE201" s="2"/>
      <c r="CF201" s="2"/>
      <c r="CG201" s="2"/>
      <c r="CH201" s="2"/>
      <c r="CI201" s="2"/>
      <c r="CJ201" s="2"/>
      <c r="CK201" s="2"/>
      <c r="CL201" s="2"/>
      <c r="CM201" s="2"/>
      <c r="CN201" s="2"/>
      <c r="CO201" s="2"/>
      <c r="CP201" s="2"/>
      <c r="CQ201" s="2"/>
      <c r="CR201" s="2"/>
      <c r="CS201" s="2"/>
      <c r="CT201" s="2"/>
      <c r="CU201" s="2"/>
      <c r="CV201" s="2"/>
      <c r="CW201" s="2"/>
      <c r="CX201" s="2"/>
      <c r="CY201" s="2"/>
      <c r="CZ201" s="2"/>
      <c r="DA201" s="2"/>
      <c r="DB201" s="2"/>
      <c r="DC201" s="2"/>
      <c r="DD201" s="2"/>
      <c r="DE201" s="2"/>
      <c r="DF201" s="2"/>
      <c r="DG201" s="2"/>
      <c r="DH201" s="2"/>
      <c r="DI201" s="2"/>
      <c r="DJ201" s="2"/>
      <c r="DK201" s="2"/>
      <c r="DL201" s="2"/>
      <c r="DM201" s="2"/>
      <c r="DN201" s="2"/>
      <c r="DO201" s="2"/>
      <c r="DP201" s="2"/>
      <c r="DQ201" s="2"/>
      <c r="DR201" s="2"/>
      <c r="DS201" s="2"/>
      <c r="DT201" s="2"/>
      <c r="DU201" s="2"/>
      <c r="DV201" s="2"/>
      <c r="DW201" s="2"/>
      <c r="DX201" s="2"/>
      <c r="DY201" s="2"/>
      <c r="DZ201" s="2"/>
      <c r="EA201" s="2"/>
      <c r="EB201" s="2"/>
      <c r="EC201" s="2"/>
      <c r="ED201" s="2"/>
      <c r="EE201" s="2"/>
      <c r="EF201" s="2"/>
    </row>
    <row r="202" spans="1:136" customFormat="1" ht="54.75" customHeight="1" thickBot="1" x14ac:dyDescent="0.35">
      <c r="A202" s="30"/>
      <c r="B202" s="30"/>
      <c r="C202" s="54"/>
      <c r="D202" s="54"/>
      <c r="E202" s="54"/>
      <c r="F202" s="54"/>
      <c r="G202" s="35"/>
      <c r="H202" s="35"/>
      <c r="I202" s="47"/>
      <c r="J202" s="35"/>
      <c r="K202" s="35"/>
      <c r="L202" s="35"/>
      <c r="M202" s="35"/>
      <c r="N202" s="35"/>
      <c r="O202" s="44"/>
      <c r="P202" s="44"/>
      <c r="Q202" s="44"/>
      <c r="R202" s="44"/>
      <c r="S202" s="44"/>
      <c r="T202" s="44"/>
      <c r="U202" s="35"/>
      <c r="V202" s="35"/>
      <c r="W202" s="35"/>
      <c r="X202" s="35"/>
      <c r="Y202" s="35"/>
      <c r="Z202" s="35"/>
      <c r="AA202" s="56"/>
      <c r="AB202" s="56"/>
      <c r="AC202" s="56"/>
      <c r="AD202" s="56"/>
      <c r="AE202" s="56"/>
      <c r="AF202" s="56"/>
      <c r="AG202" s="38"/>
      <c r="AH202" s="38"/>
      <c r="AI202" s="38"/>
      <c r="AJ202" s="38"/>
      <c r="AK202" s="57"/>
      <c r="AL202" s="57"/>
      <c r="AM202" s="41"/>
      <c r="AN202" s="41"/>
      <c r="AO202" s="41"/>
      <c r="AP202" s="41"/>
      <c r="AQ202" s="58"/>
      <c r="AR202" s="58"/>
      <c r="AS202" s="52"/>
      <c r="AT202" s="52"/>
      <c r="AU202" s="52"/>
      <c r="AV202" s="52"/>
      <c r="AW202" s="52"/>
      <c r="AX202" s="52"/>
      <c r="AY202" s="52"/>
      <c r="AZ202" s="52"/>
      <c r="BA202" s="52"/>
      <c r="BB202" s="52"/>
      <c r="BC202" s="52"/>
      <c r="BD202" s="52"/>
      <c r="BE202" s="17"/>
      <c r="BF202" s="17"/>
      <c r="BG202" s="17"/>
      <c r="BH202" s="18"/>
      <c r="BI202" s="18"/>
      <c r="BJ202" s="18"/>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row>
    <row r="203" spans="1:136" customFormat="1" ht="54.75" customHeight="1" thickBot="1" x14ac:dyDescent="0.35">
      <c r="A203" s="30"/>
      <c r="B203" s="30"/>
      <c r="C203" s="54"/>
      <c r="D203" s="54"/>
      <c r="E203" s="54"/>
      <c r="F203" s="54"/>
      <c r="G203" s="35"/>
      <c r="H203" s="35"/>
      <c r="I203" s="47"/>
      <c r="J203" s="35"/>
      <c r="K203" s="35"/>
      <c r="L203" s="35"/>
      <c r="M203" s="35"/>
      <c r="N203" s="35"/>
      <c r="O203" s="44"/>
      <c r="P203" s="44"/>
      <c r="Q203" s="44"/>
      <c r="R203" s="44"/>
      <c r="S203" s="44"/>
      <c r="T203" s="44"/>
      <c r="U203" s="35"/>
      <c r="V203" s="35"/>
      <c r="W203" s="35"/>
      <c r="X203" s="35"/>
      <c r="Y203" s="35"/>
      <c r="Z203" s="35"/>
      <c r="AA203" s="56"/>
      <c r="AB203" s="56"/>
      <c r="AC203" s="56"/>
      <c r="AD203" s="56"/>
      <c r="AE203" s="56"/>
      <c r="AF203" s="56"/>
      <c r="AG203" s="38"/>
      <c r="AH203" s="38"/>
      <c r="AI203" s="38"/>
      <c r="AJ203" s="38"/>
      <c r="AK203" s="57"/>
      <c r="AL203" s="57"/>
      <c r="AM203" s="41"/>
      <c r="AN203" s="41"/>
      <c r="AO203" s="41"/>
      <c r="AP203" s="41"/>
      <c r="AQ203" s="58"/>
      <c r="AR203" s="58"/>
      <c r="AS203" s="52"/>
      <c r="AT203" s="52"/>
      <c r="AU203" s="52"/>
      <c r="AV203" s="52"/>
      <c r="AW203" s="52"/>
      <c r="AX203" s="52"/>
      <c r="AY203" s="52"/>
      <c r="AZ203" s="52"/>
      <c r="BA203" s="52"/>
      <c r="BB203" s="52"/>
      <c r="BC203" s="52"/>
      <c r="BD203" s="52"/>
      <c r="BE203" s="17"/>
      <c r="BF203" s="17"/>
      <c r="BG203" s="17"/>
      <c r="BH203" s="18"/>
      <c r="BI203" s="18"/>
      <c r="BJ203" s="18"/>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c r="CQ203" s="2"/>
      <c r="CR203" s="2"/>
      <c r="CS203" s="2"/>
      <c r="CT203" s="2"/>
      <c r="CU203" s="2"/>
      <c r="CV203" s="2"/>
      <c r="CW203" s="2"/>
      <c r="CX203" s="2"/>
      <c r="CY203" s="2"/>
      <c r="CZ203" s="2"/>
      <c r="DA203" s="2"/>
      <c r="DB203" s="2"/>
      <c r="DC203" s="2"/>
      <c r="DD203" s="2"/>
      <c r="DE203" s="2"/>
      <c r="DF203" s="2"/>
      <c r="DG203" s="2"/>
      <c r="DH203" s="2"/>
      <c r="DI203" s="2"/>
      <c r="DJ203" s="2"/>
      <c r="DK203" s="2"/>
      <c r="DL203" s="2"/>
      <c r="DM203" s="2"/>
      <c r="DN203" s="2"/>
      <c r="DO203" s="2"/>
      <c r="DP203" s="2"/>
      <c r="DQ203" s="2"/>
      <c r="DR203" s="2"/>
      <c r="DS203" s="2"/>
      <c r="DT203" s="2"/>
      <c r="DU203" s="2"/>
      <c r="DV203" s="2"/>
      <c r="DW203" s="2"/>
      <c r="DX203" s="2"/>
      <c r="DY203" s="2"/>
      <c r="DZ203" s="2"/>
      <c r="EA203" s="2"/>
      <c r="EB203" s="2"/>
      <c r="EC203" s="2"/>
      <c r="ED203" s="2"/>
      <c r="EE203" s="2"/>
      <c r="EF203" s="2"/>
    </row>
    <row r="204" spans="1:136" customFormat="1" ht="54.75" customHeight="1" thickBot="1" x14ac:dyDescent="0.35">
      <c r="A204" s="30"/>
      <c r="B204" s="30"/>
      <c r="C204" s="54"/>
      <c r="D204" s="54"/>
      <c r="E204" s="54"/>
      <c r="F204" s="54"/>
      <c r="G204" s="35"/>
      <c r="H204" s="35"/>
      <c r="I204" s="47"/>
      <c r="J204" s="35"/>
      <c r="K204" s="35"/>
      <c r="L204" s="35"/>
      <c r="M204" s="35"/>
      <c r="N204" s="35"/>
      <c r="O204" s="44"/>
      <c r="P204" s="44"/>
      <c r="Q204" s="44"/>
      <c r="R204" s="44"/>
      <c r="S204" s="44"/>
      <c r="T204" s="44"/>
      <c r="U204" s="35"/>
      <c r="V204" s="35"/>
      <c r="W204" s="35"/>
      <c r="X204" s="35"/>
      <c r="Y204" s="35"/>
      <c r="Z204" s="35"/>
      <c r="AA204" s="56"/>
      <c r="AB204" s="56"/>
      <c r="AC204" s="56"/>
      <c r="AD204" s="56"/>
      <c r="AE204" s="56"/>
      <c r="AF204" s="56"/>
      <c r="AG204" s="38"/>
      <c r="AH204" s="38"/>
      <c r="AI204" s="38"/>
      <c r="AJ204" s="38"/>
      <c r="AK204" s="57"/>
      <c r="AL204" s="57"/>
      <c r="AM204" s="41"/>
      <c r="AN204" s="41"/>
      <c r="AO204" s="41"/>
      <c r="AP204" s="41"/>
      <c r="AQ204" s="58"/>
      <c r="AR204" s="58"/>
      <c r="AS204" s="52"/>
      <c r="AT204" s="52"/>
      <c r="AU204" s="52"/>
      <c r="AV204" s="52"/>
      <c r="AW204" s="52"/>
      <c r="AX204" s="52"/>
      <c r="AY204" s="52"/>
      <c r="AZ204" s="52"/>
      <c r="BA204" s="52"/>
      <c r="BB204" s="52"/>
      <c r="BC204" s="52"/>
      <c r="BD204" s="52"/>
      <c r="BE204" s="17"/>
      <c r="BF204" s="17"/>
      <c r="BG204" s="17"/>
      <c r="BH204" s="18"/>
      <c r="BI204" s="18"/>
      <c r="BJ204" s="18"/>
      <c r="BK204" s="2"/>
      <c r="BL204" s="2"/>
      <c r="BM204" s="2"/>
      <c r="BN204" s="2"/>
      <c r="BO204" s="2"/>
      <c r="BP204" s="2"/>
      <c r="BQ204" s="2"/>
      <c r="BR204" s="2"/>
      <c r="BS204" s="2"/>
      <c r="BT204" s="2"/>
      <c r="BU204" s="2"/>
      <c r="BV204" s="2"/>
      <c r="BW204" s="2"/>
      <c r="BX204" s="2"/>
      <c r="BY204" s="2"/>
      <c r="BZ204" s="2"/>
      <c r="CA204" s="2"/>
      <c r="CB204" s="2"/>
      <c r="CC204" s="2"/>
      <c r="CD204" s="2"/>
      <c r="CE204" s="2"/>
      <c r="CF204" s="2"/>
      <c r="CG204" s="2"/>
      <c r="CH204" s="2"/>
      <c r="CI204" s="2"/>
      <c r="CJ204" s="2"/>
      <c r="CK204" s="2"/>
      <c r="CL204" s="2"/>
      <c r="CM204" s="2"/>
      <c r="CN204" s="2"/>
      <c r="CO204" s="2"/>
      <c r="CP204" s="2"/>
      <c r="CQ204" s="2"/>
      <c r="CR204" s="2"/>
      <c r="CS204" s="2"/>
      <c r="CT204" s="2"/>
      <c r="CU204" s="2"/>
      <c r="CV204" s="2"/>
      <c r="CW204" s="2"/>
      <c r="CX204" s="2"/>
      <c r="CY204" s="2"/>
      <c r="CZ204" s="2"/>
      <c r="DA204" s="2"/>
      <c r="DB204" s="2"/>
      <c r="DC204" s="2"/>
      <c r="DD204" s="2"/>
      <c r="DE204" s="2"/>
      <c r="DF204" s="2"/>
      <c r="DG204" s="2"/>
      <c r="DH204" s="2"/>
      <c r="DI204" s="2"/>
      <c r="DJ204" s="2"/>
      <c r="DK204" s="2"/>
      <c r="DL204" s="2"/>
      <c r="DM204" s="2"/>
      <c r="DN204" s="2"/>
      <c r="DO204" s="2"/>
      <c r="DP204" s="2"/>
      <c r="DQ204" s="2"/>
      <c r="DR204" s="2"/>
      <c r="DS204" s="2"/>
      <c r="DT204" s="2"/>
      <c r="DU204" s="2"/>
      <c r="DV204" s="2"/>
      <c r="DW204" s="2"/>
      <c r="DX204" s="2"/>
      <c r="DY204" s="2"/>
      <c r="DZ204" s="2"/>
      <c r="EA204" s="2"/>
      <c r="EB204" s="2"/>
      <c r="EC204" s="2"/>
      <c r="ED204" s="2"/>
      <c r="EE204" s="2"/>
      <c r="EF204" s="2"/>
    </row>
    <row r="205" spans="1:136" customFormat="1" ht="126" customHeight="1" thickBot="1" x14ac:dyDescent="0.35">
      <c r="A205" s="30"/>
      <c r="B205" s="30"/>
      <c r="C205" s="54"/>
      <c r="D205" s="54"/>
      <c r="E205" s="54"/>
      <c r="F205" s="54"/>
      <c r="G205" s="35"/>
      <c r="H205" s="35"/>
      <c r="I205" s="47"/>
      <c r="J205" s="35"/>
      <c r="K205" s="35"/>
      <c r="L205" s="60"/>
      <c r="M205" s="61"/>
      <c r="N205" s="61"/>
      <c r="O205" s="44"/>
      <c r="P205" s="44"/>
      <c r="Q205" s="44"/>
      <c r="R205" s="44"/>
      <c r="S205" s="44"/>
      <c r="T205" s="44"/>
      <c r="U205" s="35"/>
      <c r="V205" s="35"/>
      <c r="W205" s="35"/>
      <c r="X205" s="35"/>
      <c r="Y205" s="35"/>
      <c r="Z205" s="35"/>
      <c r="AA205" s="56"/>
      <c r="AB205" s="56"/>
      <c r="AC205" s="56"/>
      <c r="AD205" s="56"/>
      <c r="AE205" s="56"/>
      <c r="AF205" s="56"/>
      <c r="AG205" s="38"/>
      <c r="AH205" s="38"/>
      <c r="AI205" s="38"/>
      <c r="AJ205" s="38"/>
      <c r="AK205" s="57"/>
      <c r="AL205" s="57"/>
      <c r="AM205" s="41"/>
      <c r="AN205" s="41"/>
      <c r="AO205" s="41"/>
      <c r="AP205" s="41"/>
      <c r="AQ205" s="58"/>
      <c r="AR205" s="58"/>
      <c r="AS205" s="52"/>
      <c r="AT205" s="52"/>
      <c r="AU205" s="52"/>
      <c r="AV205" s="52"/>
      <c r="AW205" s="52"/>
      <c r="AX205" s="52"/>
      <c r="AY205" s="52"/>
      <c r="AZ205" s="52"/>
      <c r="BA205" s="52"/>
      <c r="BB205" s="52"/>
      <c r="BC205" s="52"/>
      <c r="BD205" s="52"/>
      <c r="BE205" s="17"/>
      <c r="BF205" s="17"/>
      <c r="BG205" s="17"/>
      <c r="BH205" s="18"/>
      <c r="BI205" s="18"/>
      <c r="BJ205" s="18"/>
      <c r="BK205" s="2"/>
      <c r="BL205" s="2"/>
      <c r="BM205" s="2"/>
      <c r="BN205" s="2"/>
      <c r="BO205" s="2"/>
      <c r="BP205" s="2"/>
      <c r="BQ205" s="2"/>
      <c r="BR205" s="2"/>
      <c r="BS205" s="2"/>
      <c r="BT205" s="2"/>
      <c r="BU205" s="2"/>
      <c r="BV205" s="2"/>
      <c r="BW205" s="2"/>
      <c r="BX205" s="2"/>
      <c r="BY205" s="2"/>
      <c r="BZ205" s="2"/>
      <c r="CA205" s="2"/>
      <c r="CB205" s="2"/>
      <c r="CC205" s="2"/>
      <c r="CD205" s="2"/>
      <c r="CE205" s="2"/>
      <c r="CF205" s="2"/>
      <c r="CG205" s="2"/>
      <c r="CH205" s="2"/>
      <c r="CI205" s="2"/>
      <c r="CJ205" s="2"/>
      <c r="CK205" s="2"/>
      <c r="CL205" s="2"/>
      <c r="CM205" s="2"/>
      <c r="CN205" s="2"/>
      <c r="CO205" s="2"/>
      <c r="CP205" s="2"/>
      <c r="CQ205" s="2"/>
      <c r="CR205" s="2"/>
      <c r="CS205" s="2"/>
      <c r="CT205" s="2"/>
      <c r="CU205" s="2"/>
      <c r="CV205" s="2"/>
      <c r="CW205" s="2"/>
      <c r="CX205" s="2"/>
      <c r="CY205" s="2"/>
      <c r="CZ205" s="2"/>
      <c r="DA205" s="2"/>
      <c r="DB205" s="2"/>
      <c r="DC205" s="2"/>
      <c r="DD205" s="2"/>
      <c r="DE205" s="2"/>
      <c r="DF205" s="2"/>
      <c r="DG205" s="2"/>
      <c r="DH205" s="2"/>
      <c r="DI205" s="2"/>
      <c r="DJ205" s="2"/>
      <c r="DK205" s="2"/>
      <c r="DL205" s="2"/>
      <c r="DM205" s="2"/>
      <c r="DN205" s="2"/>
      <c r="DO205" s="2"/>
      <c r="DP205" s="2"/>
      <c r="DQ205" s="2"/>
      <c r="DR205" s="2"/>
      <c r="DS205" s="2"/>
      <c r="DT205" s="2"/>
      <c r="DU205" s="2"/>
      <c r="DV205" s="2"/>
      <c r="DW205" s="2"/>
      <c r="DX205" s="2"/>
      <c r="DY205" s="2"/>
      <c r="DZ205" s="2"/>
      <c r="EA205" s="2"/>
      <c r="EB205" s="2"/>
      <c r="EC205" s="2"/>
      <c r="ED205" s="2"/>
      <c r="EE205" s="2"/>
      <c r="EF205" s="2"/>
    </row>
    <row r="206" spans="1:136" x14ac:dyDescent="0.3">
      <c r="BJ206" s="2" t="s">
        <v>835</v>
      </c>
    </row>
  </sheetData>
  <sheetProtection algorithmName="SHA-512" hashValue="xGLQPBr2LljrCM4NKXiHqOZTRaD0Zg82+SCREdl604PClg4m/M109XmEz9+XVNd6QWUnUoEZmkuphVX/oMQ/EQ==" saltValue="ylpj9IxV/ROv/yjlNHcIaQ==" spinCount="100000" sheet="1" formatCells="0" formatColumns="0" formatRows="0" insertColumns="0" insertRows="0" insertHyperlinks="0" deleteColumns="0" deleteRows="0" sort="0" autoFilter="0" pivotTables="0"/>
  <autoFilter ref="A12:EG205" xr:uid="{00000000-0009-0000-0000-000000000000}"/>
  <mergeCells count="93">
    <mergeCell ref="A1:B4"/>
    <mergeCell ref="C1:BG2"/>
    <mergeCell ref="C3:BG4"/>
    <mergeCell ref="B10:B12"/>
    <mergeCell ref="J10:J12"/>
    <mergeCell ref="L10:L12"/>
    <mergeCell ref="M10:M12"/>
    <mergeCell ref="N10:N12"/>
    <mergeCell ref="E10:E12"/>
    <mergeCell ref="F10:F12"/>
    <mergeCell ref="G10:G12"/>
    <mergeCell ref="H10:H12"/>
    <mergeCell ref="I10:I12"/>
    <mergeCell ref="O10:O12"/>
    <mergeCell ref="A10:A12"/>
    <mergeCell ref="A9:F9"/>
    <mergeCell ref="A8:AF8"/>
    <mergeCell ref="AK10:AK12"/>
    <mergeCell ref="G9:AF9"/>
    <mergeCell ref="Q10:Q12"/>
    <mergeCell ref="R10:R12"/>
    <mergeCell ref="S10:S12"/>
    <mergeCell ref="P10:P12"/>
    <mergeCell ref="T10:T12"/>
    <mergeCell ref="U10:U12"/>
    <mergeCell ref="C10:C12"/>
    <mergeCell ref="D10:D12"/>
    <mergeCell ref="K10:K12"/>
    <mergeCell ref="AG9:AL9"/>
    <mergeCell ref="AL10:AL12"/>
    <mergeCell ref="AH10:AH12"/>
    <mergeCell ref="AI10:AI12"/>
    <mergeCell ref="V10:Z11"/>
    <mergeCell ref="AG10:AG12"/>
    <mergeCell ref="AJ10:AJ12"/>
    <mergeCell ref="AA11:AB11"/>
    <mergeCell ref="AA10:AF10"/>
    <mergeCell ref="BC10:BC12"/>
    <mergeCell ref="AU10:AU12"/>
    <mergeCell ref="AM9:AR9"/>
    <mergeCell ref="AR10:AR12"/>
    <mergeCell ref="AS9:AX9"/>
    <mergeCell ref="AX10:AX12"/>
    <mergeCell ref="AN10:AN12"/>
    <mergeCell ref="AO10:AO12"/>
    <mergeCell ref="BA10:BA12"/>
    <mergeCell ref="AV10:AV12"/>
    <mergeCell ref="AW10:AW12"/>
    <mergeCell ref="AY10:AY12"/>
    <mergeCell ref="AZ10:AZ12"/>
    <mergeCell ref="AM10:AM12"/>
    <mergeCell ref="AY9:BD9"/>
    <mergeCell ref="BD10:BD12"/>
    <mergeCell ref="BG9:BG12"/>
    <mergeCell ref="BH9:BH12"/>
    <mergeCell ref="BI9:BI12"/>
    <mergeCell ref="BJ9:BJ12"/>
    <mergeCell ref="BI1:BJ1"/>
    <mergeCell ref="BI2:BJ2"/>
    <mergeCell ref="BI3:BJ3"/>
    <mergeCell ref="BI4:BJ4"/>
    <mergeCell ref="AG8:BJ8"/>
    <mergeCell ref="BE9:BE12"/>
    <mergeCell ref="BF9:BF12"/>
    <mergeCell ref="AT10:AT12"/>
    <mergeCell ref="AP10:AP12"/>
    <mergeCell ref="AQ10:AQ12"/>
    <mergeCell ref="AS10:AS12"/>
    <mergeCell ref="BB10:BB12"/>
    <mergeCell ref="BJ18:BJ19"/>
    <mergeCell ref="BJ13:BJ17"/>
    <mergeCell ref="BJ20:BJ21"/>
    <mergeCell ref="BJ22:BJ25"/>
    <mergeCell ref="BJ26:BJ30"/>
    <mergeCell ref="BJ31:BJ32"/>
    <mergeCell ref="BJ34:BJ39"/>
    <mergeCell ref="BJ40:BJ81"/>
    <mergeCell ref="BJ82:BJ90"/>
    <mergeCell ref="BJ91:BJ92"/>
    <mergeCell ref="BJ94:BJ100"/>
    <mergeCell ref="BJ101:BJ108"/>
    <mergeCell ref="BJ109:BJ113"/>
    <mergeCell ref="BJ114:BJ124"/>
    <mergeCell ref="BJ125:BJ131"/>
    <mergeCell ref="BJ163:BJ172"/>
    <mergeCell ref="BJ173:BJ179"/>
    <mergeCell ref="BJ180:BJ182"/>
    <mergeCell ref="BJ132:BJ139"/>
    <mergeCell ref="BJ140:BJ146"/>
    <mergeCell ref="BJ147:BJ150"/>
    <mergeCell ref="BJ151:BJ155"/>
    <mergeCell ref="BJ160:BJ162"/>
    <mergeCell ref="BJ156:BJ159"/>
  </mergeCells>
  <phoneticPr fontId="8" type="noConversion"/>
  <conditionalFormatting sqref="BG13:BG205">
    <cfRule type="containsText" dxfId="54" priority="13" operator="containsText" text="CUMPLIMIENTO TOTAL">
      <formula>NOT(ISERROR(SEARCH("CUMPLIMIENTO TOTAL",BG13)))</formula>
    </cfRule>
    <cfRule type="containsText" dxfId="53" priority="14" operator="containsText" text="AVANCE SIGNIFICATIVO">
      <formula>NOT(ISERROR(SEARCH("AVANCE SIGNIFICATIVO",BG13)))</formula>
    </cfRule>
    <cfRule type="containsText" dxfId="52" priority="15" operator="containsText" text="AVANCE PARCIAL">
      <formula>NOT(ISERROR(SEARCH("AVANCE PARCIAL",BG13)))</formula>
    </cfRule>
    <cfRule type="containsText" dxfId="51" priority="16" operator="containsText" text="AVANCE MINIMO">
      <formula>NOT(ISERROR(SEARCH("AVANCE MINIMO",BG13)))</formula>
    </cfRule>
    <cfRule type="containsText" dxfId="50" priority="17" operator="containsText" text="SIN AVANCE">
      <formula>NOT(ISERROR(SEARCH("SIN AVANCE",BG13)))</formula>
    </cfRule>
  </conditionalFormatting>
  <conditionalFormatting sqref="BI13:BJ13 BI14:BI205 BJ18 BJ20 BJ22 BJ26 BJ31 BJ33:BJ34 BJ40 BJ82 BJ91 BJ93:BJ94 BJ101 BJ109 BJ114 BJ125 BJ132 BJ140 BJ147 BJ151 BJ156 BJ160 BJ163 BJ173 BJ180 BJ183:BJ205">
    <cfRule type="containsText" dxfId="49" priority="1" operator="containsText" text="CON TIEMPO">
      <formula>NOT(ISERROR(SEARCH("CON TIEMPO",BI13)))</formula>
    </cfRule>
    <cfRule type="containsText" dxfId="48" priority="2" operator="containsText" text="POR VENCER">
      <formula>NOT(ISERROR(SEARCH("POR VENCER",BI13)))</formula>
    </cfRule>
    <cfRule type="containsText" dxfId="47" priority="3" operator="containsText" text="VENCIDO">
      <formula>NOT(ISERROR(SEARCH("VENCIDO",BI13)))</formula>
    </cfRule>
    <cfRule type="containsText" dxfId="46" priority="4" operator="containsText" text="NO APLICA ACCION CERRADA">
      <formula>NOT(ISERROR(SEARCH("NO APLICA ACCION CERRADA",BI13)))</formula>
    </cfRule>
  </conditionalFormatting>
  <pageMargins left="0.7" right="0.7" top="0.75" bottom="0.75" header="0.3" footer="0.3"/>
  <pageSetup paperSize="9" scale="10" orientation="portrait" r:id="rId1"/>
  <colBreaks count="1" manualBreakCount="1">
    <brk id="63" max="187" man="1"/>
  </colBreaks>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000-000000000000}">
          <x14:formula1>
            <xm:f>listas!$B$2:$B$12</xm:f>
          </x14:formula1>
          <xm:sqref>C13:C204</xm:sqref>
        </x14:dataValidation>
        <x14:dataValidation type="list" allowBlank="1" showInputMessage="1" showErrorMessage="1" xr:uid="{00000000-0002-0000-0000-000001000000}">
          <x14:formula1>
            <xm:f>listas!$J$2:$J$11</xm:f>
          </x14:formula1>
          <xm:sqref>B13:B200</xm:sqref>
        </x14:dataValidation>
        <x14:dataValidation type="list" allowBlank="1" showInputMessage="1" showErrorMessage="1" xr:uid="{00000000-0002-0000-0000-000002000000}">
          <x14:formula1>
            <xm:f>listas!$C$2:$C$24</xm:f>
          </x14:formula1>
          <xm:sqref>D13:D200</xm:sqref>
        </x14:dataValidation>
        <x14:dataValidation type="list" allowBlank="1" showInputMessage="1" showErrorMessage="1" xr:uid="{00000000-0002-0000-0000-000004000000}">
          <x14:formula1>
            <xm:f>listas!$H$2:$H$5</xm:f>
          </x14:formula1>
          <xm:sqref>M13:M201</xm:sqref>
        </x14:dataValidation>
        <x14:dataValidation type="list" allowBlank="1" showInputMessage="1" showErrorMessage="1" xr:uid="{00000000-0002-0000-0000-000005000000}">
          <x14:formula1>
            <xm:f>listas!$K$2:$K$21</xm:f>
          </x14:formula1>
          <xm:sqref>Q13:Q199</xm:sqref>
        </x14:dataValidation>
        <x14:dataValidation type="list" allowBlank="1" showInputMessage="1" showErrorMessage="1" xr:uid="{00000000-0002-0000-0000-000006000000}">
          <x14:formula1>
            <xm:f>listas!$L$2:$L$21</xm:f>
          </x14:formula1>
          <xm:sqref>R13:R199</xm:sqref>
        </x14:dataValidation>
        <x14:dataValidation type="list" allowBlank="1" showInputMessage="1" showErrorMessage="1" xr:uid="{F2A800BD-333C-4E74-9F10-32E37AEFD32B}">
          <x14:formula1>
            <xm:f>listas!$O$2:$O$12</xm:f>
          </x14:formula1>
          <xm:sqref>T13:T199</xm:sqref>
        </x14:dataValidation>
        <x14:dataValidation type="list" allowBlank="1" showInputMessage="1" showErrorMessage="1" xr:uid="{F9ADC028-BCB6-42DA-9382-9442FF1CCD3D}">
          <x14:formula1>
            <xm:f>listas!$N$2:$N$12</xm:f>
          </x14:formula1>
          <xm:sqref>S13:S199</xm:sqref>
        </x14:dataValidation>
        <x14:dataValidation type="list" allowBlank="1" showInputMessage="1" showErrorMessage="1" xr:uid="{6605517C-34D7-4E03-B689-02406B7DD909}">
          <x14:formula1>
            <xm:f>listas!$M$2:$M$12</xm:f>
          </x14:formula1>
          <xm:sqref>U13:U199</xm:sqref>
        </x14:dataValidation>
        <x14:dataValidation type="list" allowBlank="1" showInputMessage="1" showErrorMessage="1" xr:uid="{9465F6A5-56C9-47E1-8F6B-E2DE7E519488}">
          <x14:formula1>
            <xm:f>listas!$D$2:$D$24</xm:f>
          </x14:formula1>
          <xm:sqref>E13:E199</xm:sqref>
        </x14:dataValidation>
        <x14:dataValidation type="list" allowBlank="1" showInputMessage="1" showErrorMessage="1" xr:uid="{5943056F-0CF3-4874-A110-6E70653E38FA}">
          <x14:formula1>
            <xm:f>listas!$E$2:$E$24</xm:f>
          </x14:formula1>
          <xm:sqref>F13:F199</xm:sqref>
        </x14:dataValidation>
        <x14:dataValidation type="list" allowBlank="1" showInputMessage="1" showErrorMessage="1" xr:uid="{194806BE-65DB-4C45-86D8-D1808E2B7681}">
          <x14:formula1>
            <xm:f>listas!$P$2:$P$4</xm:f>
          </x14:formula1>
          <xm:sqref>BD183:BD197 AX183:AX197 AL183:AL197 AR183:AR197</xm:sqref>
        </x14:dataValidation>
        <x14:dataValidation type="list" allowBlank="1" showInputMessage="1" showErrorMessage="1" xr:uid="{00000000-0002-0000-0000-000003000000}">
          <x14:formula1>
            <xm:f>listas!$I$2:$I$19</xm:f>
          </x14:formula1>
          <xm:sqref>L13:L200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186"/>
  <sheetViews>
    <sheetView view="pageBreakPreview" topLeftCell="AV9" zoomScale="60" zoomScaleNormal="50" workbookViewId="0">
      <pane ySplit="6" topLeftCell="A52" activePane="bottomLeft" state="frozen"/>
      <selection activeCell="A9" sqref="A9"/>
      <selection pane="bottomLeft" activeCell="AZ15" sqref="AZ15"/>
    </sheetView>
  </sheetViews>
  <sheetFormatPr baseColWidth="10" defaultColWidth="11.44140625" defaultRowHeight="14.4" x14ac:dyDescent="0.3"/>
  <cols>
    <col min="1" max="1" width="11.44140625" style="2"/>
    <col min="2" max="2" width="72.33203125" style="2" customWidth="1"/>
    <col min="3" max="3" width="62.6640625" style="2" customWidth="1"/>
    <col min="4" max="4" width="28.33203125" style="4" customWidth="1"/>
    <col min="5" max="5" width="35.33203125" style="2" customWidth="1"/>
    <col min="6" max="6" width="53.6640625" style="2" customWidth="1"/>
    <col min="7" max="7" width="42.5546875" style="2" customWidth="1"/>
    <col min="8" max="8" width="34.6640625" style="2" customWidth="1"/>
    <col min="9" max="9" width="39.5546875" style="2" customWidth="1"/>
    <col min="10" max="10" width="40.44140625" style="7" customWidth="1"/>
    <col min="11" max="11" width="42" style="2" customWidth="1"/>
    <col min="12" max="12" width="16.6640625" style="2" customWidth="1"/>
    <col min="13" max="13" width="20.109375" style="2" customWidth="1"/>
    <col min="14" max="14" width="37.5546875" style="2" customWidth="1"/>
    <col min="15" max="15" width="17.109375" style="2" customWidth="1"/>
    <col min="16" max="16" width="39.109375" style="2" customWidth="1"/>
    <col min="17" max="17" width="11.44140625" style="2" customWidth="1"/>
    <col min="18" max="18" width="32" style="2" customWidth="1"/>
    <col min="19" max="23" width="11.44140625" style="2" customWidth="1"/>
    <col min="24" max="24" width="24.33203125" style="4" customWidth="1"/>
    <col min="25" max="25" width="21.6640625" style="2" customWidth="1"/>
    <col min="26" max="29" width="11.44140625" style="2" customWidth="1"/>
    <col min="30" max="30" width="38.33203125" style="2" customWidth="1"/>
    <col min="31" max="53" width="34.6640625" style="2" customWidth="1"/>
    <col min="54" max="58" width="24.33203125" style="2" customWidth="1"/>
    <col min="59" max="59" width="37.44140625" style="2" customWidth="1"/>
    <col min="60" max="16384" width="11.44140625" style="2"/>
  </cols>
  <sheetData>
    <row r="1" spans="1:59" ht="47.25" customHeight="1" x14ac:dyDescent="0.3">
      <c r="A1" s="129"/>
      <c r="B1" s="130"/>
      <c r="C1" s="135" t="s">
        <v>0</v>
      </c>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7"/>
      <c r="BE1" s="1" t="s">
        <v>1</v>
      </c>
      <c r="BF1" s="91" t="s">
        <v>2</v>
      </c>
      <c r="BG1" s="92"/>
    </row>
    <row r="2" spans="1:59" ht="36" customHeight="1" x14ac:dyDescent="0.3">
      <c r="A2" s="131"/>
      <c r="B2" s="132"/>
      <c r="C2" s="138"/>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40"/>
      <c r="BE2" s="1" t="s">
        <v>3</v>
      </c>
      <c r="BF2" s="93" t="s">
        <v>4</v>
      </c>
      <c r="BG2" s="94"/>
    </row>
    <row r="3" spans="1:59" ht="45" customHeight="1" x14ac:dyDescent="0.3">
      <c r="A3" s="131"/>
      <c r="B3" s="132"/>
      <c r="C3" s="141" t="s">
        <v>5</v>
      </c>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3"/>
      <c r="BE3" s="1" t="s">
        <v>6</v>
      </c>
      <c r="BF3" s="91" t="s">
        <v>836</v>
      </c>
      <c r="BG3" s="92"/>
    </row>
    <row r="4" spans="1:59" ht="45" customHeight="1" x14ac:dyDescent="0.3">
      <c r="A4" s="133"/>
      <c r="B4" s="134"/>
      <c r="C4" s="144"/>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6"/>
      <c r="BE4" s="3" t="s">
        <v>8</v>
      </c>
      <c r="BF4" s="95">
        <v>45666</v>
      </c>
      <c r="BG4" s="96"/>
    </row>
    <row r="5" spans="1:59" ht="45" customHeight="1" x14ac:dyDescent="0.3"/>
    <row r="6" spans="1:59" ht="45" customHeight="1" thickBot="1" x14ac:dyDescent="0.35"/>
    <row r="7" spans="1:59" ht="48.75" customHeight="1" thickBot="1" x14ac:dyDescent="0.35">
      <c r="C7" s="9" t="s">
        <v>9</v>
      </c>
      <c r="D7" s="10">
        <v>45741</v>
      </c>
      <c r="E7" s="11" t="s">
        <v>10</v>
      </c>
      <c r="F7" s="12">
        <v>2025</v>
      </c>
      <c r="G7" s="11" t="s">
        <v>11</v>
      </c>
      <c r="H7" s="12" t="s">
        <v>12</v>
      </c>
      <c r="I7" s="14" t="s">
        <v>13</v>
      </c>
      <c r="J7" s="12" t="s">
        <v>837</v>
      </c>
    </row>
    <row r="8" spans="1:59" ht="51" customHeight="1" thickBot="1" x14ac:dyDescent="0.35">
      <c r="J8" s="2"/>
    </row>
    <row r="9" spans="1:59" ht="85.5" hidden="1" customHeight="1" thickBot="1" x14ac:dyDescent="0.35"/>
    <row r="10" spans="1:59" ht="29.4" customHeight="1" thickBot="1" x14ac:dyDescent="0.35">
      <c r="A10" s="127" t="s">
        <v>838</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97" t="s">
        <v>16</v>
      </c>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row>
    <row r="11" spans="1:59" ht="30.6" customHeight="1" thickBot="1" x14ac:dyDescent="0.35">
      <c r="A11" s="127"/>
      <c r="B11" s="128"/>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49" t="s">
        <v>19</v>
      </c>
      <c r="AE11" s="150"/>
      <c r="AF11" s="150"/>
      <c r="AG11" s="150"/>
      <c r="AH11" s="150"/>
      <c r="AI11" s="151"/>
      <c r="AJ11" s="149" t="s">
        <v>20</v>
      </c>
      <c r="AK11" s="150"/>
      <c r="AL11" s="150"/>
      <c r="AM11" s="150"/>
      <c r="AN11" s="150"/>
      <c r="AO11" s="151"/>
      <c r="AP11" s="149" t="s">
        <v>21</v>
      </c>
      <c r="AQ11" s="150"/>
      <c r="AR11" s="150"/>
      <c r="AS11" s="150"/>
      <c r="AT11" s="150"/>
      <c r="AU11" s="151"/>
      <c r="AV11" s="149" t="s">
        <v>22</v>
      </c>
      <c r="AW11" s="150"/>
      <c r="AX11" s="150"/>
      <c r="AY11" s="150"/>
      <c r="AZ11" s="150"/>
      <c r="BA11" s="151"/>
      <c r="BB11" s="148" t="s">
        <v>23</v>
      </c>
      <c r="BC11" s="147" t="s">
        <v>24</v>
      </c>
      <c r="BD11" s="147" t="s">
        <v>25</v>
      </c>
      <c r="BE11" s="147" t="s">
        <v>26</v>
      </c>
      <c r="BF11" s="147" t="s">
        <v>27</v>
      </c>
      <c r="BG11" s="148" t="s">
        <v>839</v>
      </c>
    </row>
    <row r="12" spans="1:59" ht="45" customHeight="1" thickBot="1" x14ac:dyDescent="0.35">
      <c r="A12" s="126" t="s">
        <v>29</v>
      </c>
      <c r="B12" s="21"/>
      <c r="C12" s="21"/>
      <c r="D12" s="21"/>
      <c r="E12" s="21"/>
      <c r="F12" s="21"/>
      <c r="G12" s="21"/>
      <c r="H12" s="21"/>
      <c r="I12" s="21"/>
      <c r="J12" s="21"/>
      <c r="K12" s="21"/>
      <c r="L12" s="21"/>
      <c r="M12" s="21"/>
      <c r="N12" s="21"/>
      <c r="O12" s="21"/>
      <c r="P12" s="21"/>
      <c r="Q12" s="21"/>
      <c r="R12" s="21"/>
      <c r="S12" s="109" t="s">
        <v>50</v>
      </c>
      <c r="T12" s="109"/>
      <c r="U12" s="109"/>
      <c r="V12" s="109"/>
      <c r="W12" s="109"/>
      <c r="X12" s="110" t="s">
        <v>51</v>
      </c>
      <c r="Y12" s="110"/>
      <c r="Z12" s="110"/>
      <c r="AA12" s="110"/>
      <c r="AB12" s="110"/>
      <c r="AC12" s="110"/>
      <c r="AD12" s="99" t="s">
        <v>52</v>
      </c>
      <c r="AE12" s="99" t="s">
        <v>53</v>
      </c>
      <c r="AF12" s="99" t="s">
        <v>54</v>
      </c>
      <c r="AG12" s="99" t="s">
        <v>55</v>
      </c>
      <c r="AH12" s="99" t="s">
        <v>56</v>
      </c>
      <c r="AI12" s="103" t="s">
        <v>57</v>
      </c>
      <c r="AJ12" s="99" t="s">
        <v>52</v>
      </c>
      <c r="AK12" s="99" t="s">
        <v>53</v>
      </c>
      <c r="AL12" s="99" t="s">
        <v>54</v>
      </c>
      <c r="AM12" s="99" t="s">
        <v>55</v>
      </c>
      <c r="AN12" s="99" t="s">
        <v>56</v>
      </c>
      <c r="AO12" s="103" t="s">
        <v>57</v>
      </c>
      <c r="AP12" s="99" t="s">
        <v>52</v>
      </c>
      <c r="AQ12" s="99" t="s">
        <v>53</v>
      </c>
      <c r="AR12" s="99" t="s">
        <v>54</v>
      </c>
      <c r="AS12" s="99" t="s">
        <v>55</v>
      </c>
      <c r="AT12" s="99" t="s">
        <v>56</v>
      </c>
      <c r="AU12" s="103" t="s">
        <v>57</v>
      </c>
      <c r="AV12" s="99" t="s">
        <v>52</v>
      </c>
      <c r="AW12" s="99" t="s">
        <v>53</v>
      </c>
      <c r="AX12" s="99" t="s">
        <v>54</v>
      </c>
      <c r="AY12" s="99" t="s">
        <v>55</v>
      </c>
      <c r="AZ12" s="99" t="s">
        <v>56</v>
      </c>
      <c r="BA12" s="103" t="s">
        <v>57</v>
      </c>
      <c r="BB12" s="148"/>
      <c r="BC12" s="147"/>
      <c r="BD12" s="147"/>
      <c r="BE12" s="147"/>
      <c r="BF12" s="147"/>
      <c r="BG12" s="148"/>
    </row>
    <row r="13" spans="1:59" ht="65.25" customHeight="1" thickBot="1" x14ac:dyDescent="0.35">
      <c r="A13" s="126"/>
      <c r="B13" s="22"/>
      <c r="C13" s="22"/>
      <c r="D13" s="22"/>
      <c r="E13" s="22"/>
      <c r="F13" s="22"/>
      <c r="G13" s="22"/>
      <c r="H13" s="22"/>
      <c r="I13" s="22"/>
      <c r="J13" s="22"/>
      <c r="K13" s="22"/>
      <c r="L13" s="22"/>
      <c r="M13" s="22"/>
      <c r="N13" s="22"/>
      <c r="O13" s="22"/>
      <c r="P13" s="22"/>
      <c r="Q13" s="22"/>
      <c r="R13" s="22"/>
      <c r="S13" s="109"/>
      <c r="T13" s="109"/>
      <c r="U13" s="109"/>
      <c r="V13" s="109"/>
      <c r="W13" s="109"/>
      <c r="X13" s="109" t="s">
        <v>58</v>
      </c>
      <c r="Y13" s="109"/>
      <c r="Z13" s="20" t="s">
        <v>59</v>
      </c>
      <c r="AA13" s="20" t="s">
        <v>60</v>
      </c>
      <c r="AB13" s="20" t="s">
        <v>61</v>
      </c>
      <c r="AC13" s="20" t="s">
        <v>62</v>
      </c>
      <c r="AD13" s="99"/>
      <c r="AE13" s="99"/>
      <c r="AF13" s="99"/>
      <c r="AG13" s="99"/>
      <c r="AH13" s="99"/>
      <c r="AI13" s="104"/>
      <c r="AJ13" s="99"/>
      <c r="AK13" s="99"/>
      <c r="AL13" s="99"/>
      <c r="AM13" s="99"/>
      <c r="AN13" s="99"/>
      <c r="AO13" s="104"/>
      <c r="AP13" s="99"/>
      <c r="AQ13" s="99"/>
      <c r="AR13" s="99"/>
      <c r="AS13" s="99"/>
      <c r="AT13" s="99"/>
      <c r="AU13" s="104"/>
      <c r="AV13" s="99"/>
      <c r="AW13" s="99"/>
      <c r="AX13" s="99"/>
      <c r="AY13" s="99"/>
      <c r="AZ13" s="99"/>
      <c r="BA13" s="104"/>
      <c r="BB13" s="148"/>
      <c r="BC13" s="147"/>
      <c r="BD13" s="147"/>
      <c r="BE13" s="147"/>
      <c r="BF13" s="147"/>
      <c r="BG13" s="148"/>
    </row>
    <row r="14" spans="1:59" ht="51.75" customHeight="1" thickBot="1" x14ac:dyDescent="0.35">
      <c r="A14" s="126"/>
      <c r="B14" s="23" t="s">
        <v>840</v>
      </c>
      <c r="C14" s="23" t="s">
        <v>841</v>
      </c>
      <c r="D14" s="23" t="s">
        <v>35</v>
      </c>
      <c r="E14" s="23" t="s">
        <v>842</v>
      </c>
      <c r="F14" s="23" t="s">
        <v>843</v>
      </c>
      <c r="G14" s="23" t="s">
        <v>37</v>
      </c>
      <c r="H14" s="23" t="s">
        <v>38</v>
      </c>
      <c r="I14" s="23" t="s">
        <v>40</v>
      </c>
      <c r="J14" s="23" t="s">
        <v>844</v>
      </c>
      <c r="K14" s="23" t="s">
        <v>42</v>
      </c>
      <c r="L14" s="23" t="s">
        <v>43</v>
      </c>
      <c r="M14" s="23" t="s">
        <v>44</v>
      </c>
      <c r="N14" s="23" t="s">
        <v>45</v>
      </c>
      <c r="O14" s="23" t="s">
        <v>46</v>
      </c>
      <c r="P14" s="23" t="s">
        <v>47</v>
      </c>
      <c r="Q14" s="23" t="s">
        <v>48</v>
      </c>
      <c r="R14" s="23" t="s">
        <v>49</v>
      </c>
      <c r="S14" s="20" t="s">
        <v>63</v>
      </c>
      <c r="T14" s="20" t="s">
        <v>64</v>
      </c>
      <c r="U14" s="20" t="s">
        <v>65</v>
      </c>
      <c r="V14" s="20" t="s">
        <v>66</v>
      </c>
      <c r="W14" s="20" t="s">
        <v>67</v>
      </c>
      <c r="X14" s="19" t="s">
        <v>68</v>
      </c>
      <c r="Y14" s="19" t="s">
        <v>69</v>
      </c>
      <c r="Z14" s="19" t="s">
        <v>70</v>
      </c>
      <c r="AA14" s="19" t="s">
        <v>70</v>
      </c>
      <c r="AB14" s="19" t="s">
        <v>70</v>
      </c>
      <c r="AC14" s="19" t="s">
        <v>70</v>
      </c>
      <c r="AD14" s="99"/>
      <c r="AE14" s="99"/>
      <c r="AF14" s="99"/>
      <c r="AG14" s="99"/>
      <c r="AH14" s="99"/>
      <c r="AI14" s="105"/>
      <c r="AJ14" s="99"/>
      <c r="AK14" s="99"/>
      <c r="AL14" s="99"/>
      <c r="AM14" s="99"/>
      <c r="AN14" s="99"/>
      <c r="AO14" s="105"/>
      <c r="AP14" s="99"/>
      <c r="AQ14" s="99"/>
      <c r="AR14" s="99"/>
      <c r="AS14" s="99"/>
      <c r="AT14" s="99"/>
      <c r="AU14" s="105"/>
      <c r="AV14" s="99"/>
      <c r="AW14" s="99"/>
      <c r="AX14" s="99"/>
      <c r="AY14" s="99"/>
      <c r="AZ14" s="99"/>
      <c r="BA14" s="105"/>
      <c r="BB14" s="148"/>
      <c r="BC14" s="147"/>
      <c r="BD14" s="147"/>
      <c r="BE14" s="147"/>
      <c r="BF14" s="147"/>
      <c r="BG14" s="148"/>
    </row>
    <row r="15" spans="1:59" ht="72" customHeight="1" thickBot="1" x14ac:dyDescent="0.35">
      <c r="A15" s="45">
        <v>1</v>
      </c>
      <c r="B15" s="31" t="s">
        <v>844</v>
      </c>
      <c r="C15" s="32" t="s">
        <v>80</v>
      </c>
      <c r="D15" s="35" t="s">
        <v>108</v>
      </c>
      <c r="E15" s="33" t="s">
        <v>845</v>
      </c>
      <c r="F15" s="32" t="s">
        <v>846</v>
      </c>
      <c r="G15" s="34" t="s">
        <v>602</v>
      </c>
      <c r="H15" s="32" t="s">
        <v>603</v>
      </c>
      <c r="I15" s="35" t="s">
        <v>80</v>
      </c>
      <c r="J15" s="33" t="s">
        <v>112</v>
      </c>
      <c r="K15" s="33" t="s">
        <v>80</v>
      </c>
      <c r="L15" s="36">
        <v>45658</v>
      </c>
      <c r="M15" s="36">
        <v>46022</v>
      </c>
      <c r="N15" s="36" t="s">
        <v>81</v>
      </c>
      <c r="O15" s="36" t="s">
        <v>82</v>
      </c>
      <c r="P15" s="36" t="s">
        <v>83</v>
      </c>
      <c r="Q15" s="36" t="s">
        <v>84</v>
      </c>
      <c r="R15" s="35" t="s">
        <v>85</v>
      </c>
      <c r="S15" s="33" t="s">
        <v>86</v>
      </c>
      <c r="T15" s="33" t="s">
        <v>86</v>
      </c>
      <c r="U15" s="33"/>
      <c r="V15" s="33" t="s">
        <v>86</v>
      </c>
      <c r="W15" s="33" t="s">
        <v>86</v>
      </c>
      <c r="X15" s="37">
        <v>0.14000000000000001</v>
      </c>
      <c r="Y15" s="37"/>
      <c r="Z15" s="34">
        <v>0.25</v>
      </c>
      <c r="AA15" s="34">
        <v>0.25</v>
      </c>
      <c r="AB15" s="34">
        <v>0.25</v>
      </c>
      <c r="AC15" s="77">
        <v>0.25</v>
      </c>
      <c r="AD15" s="73">
        <f>'MONITOREO PLAN OPERATIVO'!AD15</f>
        <v>0</v>
      </c>
      <c r="AE15" s="73">
        <f>'MONITOREO PLAN OPERATIVO'!AE15</f>
        <v>0</v>
      </c>
      <c r="AF15" s="73">
        <f>'MONITOREO PLAN OPERATIVO'!AF15</f>
        <v>0</v>
      </c>
      <c r="AG15" s="73">
        <f>'MONITOREO PLAN OPERATIVO'!AG15</f>
        <v>0</v>
      </c>
      <c r="AH15" s="73">
        <f>'MONITOREO PLAN OPERATIVO'!AH15</f>
        <v>0</v>
      </c>
      <c r="AI15" s="73">
        <f>'MONITOREO PLAN OPERATIVO'!AI15</f>
        <v>0</v>
      </c>
      <c r="AJ15" s="73">
        <f>'MONITOREO PLAN OPERATIVO'!AJ15</f>
        <v>0</v>
      </c>
      <c r="AK15" s="73">
        <f>'MONITOREO PLAN OPERATIVO'!AK15</f>
        <v>0</v>
      </c>
      <c r="AL15" s="73">
        <f>'MONITOREO PLAN OPERATIVO'!AL15</f>
        <v>0</v>
      </c>
      <c r="AM15" s="73">
        <f>'MONITOREO PLAN OPERATIVO'!AM15</f>
        <v>0</v>
      </c>
      <c r="AN15" s="73">
        <f>'MONITOREO PLAN OPERATIVO'!AN15</f>
        <v>0</v>
      </c>
      <c r="AO15" s="73">
        <f>'MONITOREO PLAN OPERATIVO'!AO15</f>
        <v>0</v>
      </c>
      <c r="AP15" s="73">
        <f>'MONITOREO PLAN OPERATIVO'!AP15</f>
        <v>0</v>
      </c>
      <c r="AQ15" s="73">
        <f>'MONITOREO PLAN OPERATIVO'!AQ15</f>
        <v>0</v>
      </c>
      <c r="AR15" s="73">
        <f>'MONITOREO PLAN OPERATIVO'!AR15</f>
        <v>0</v>
      </c>
      <c r="AS15" s="73">
        <f>'MONITOREO PLAN OPERATIVO'!AS15</f>
        <v>0</v>
      </c>
      <c r="AT15" s="73">
        <f>'MONITOREO PLAN OPERATIVO'!AT15</f>
        <v>0</v>
      </c>
      <c r="AU15" s="73">
        <f>'MONITOREO PLAN OPERATIVO'!AU15</f>
        <v>0</v>
      </c>
      <c r="AV15" s="73">
        <f>'MONITOREO PLAN OPERATIVO'!AV15</f>
        <v>0</v>
      </c>
      <c r="AW15" s="73">
        <f>'MONITOREO PLAN OPERATIVO'!AW15</f>
        <v>0</v>
      </c>
      <c r="AX15" s="73">
        <f>'MONITOREO PLAN OPERATIVO'!AX15</f>
        <v>0</v>
      </c>
      <c r="AY15" s="73">
        <f>'MONITOREO PLAN OPERATIVO'!AY15</f>
        <v>0</v>
      </c>
      <c r="AZ15" s="73">
        <f>'MONITOREO PLAN OPERATIVO'!AZ15</f>
        <v>0</v>
      </c>
      <c r="BA15" s="73">
        <f>'MONITOREO PLAN OPERATIVO'!BA15</f>
        <v>0</v>
      </c>
      <c r="BB15" s="80">
        <f>(AG15+AM15+AS15+AY15)*X15</f>
        <v>0</v>
      </c>
      <c r="BC15" s="80">
        <f>AG15+AM15+AS15+AY15</f>
        <v>0</v>
      </c>
      <c r="BD15" s="80" t="str">
        <f>IF(BB15&lt;=0%,"SIN AVANCE",IF(BB15&lt;33%,"AVANCE MINIMO",IF(BB15&lt;66%,"AVANCE PARCIAL",IF(BB15&lt;=99.9%,"AVANCE SIGNIFICATIVO",IF(BB15=100%,"CUMPLIMIENTO TOTAL","ERROR")))))</f>
        <v>SIN AVANCE</v>
      </c>
      <c r="BE15" s="81">
        <f>(IF(BD15="CUMPLIMIENTO TOTAL","NO APLICA ACCION FINALIZADA",M15-$D$7))</f>
        <v>281</v>
      </c>
      <c r="BF15" s="81" t="str">
        <f>(IF(BD15="CUMPLIMIENTO TOTAL","NO APLICA ACCION FINALIZADA",IF(BE15&lt;=0,"VENCIDO",IF(BE15&lt;=10,"POR VENCER","CON TIEMPO"))))</f>
        <v>CON TIEMPO</v>
      </c>
      <c r="BG15" s="87">
        <f>SUM(BB15:BB21)</f>
        <v>0</v>
      </c>
    </row>
    <row r="16" spans="1:59" ht="72" customHeight="1" thickBot="1" x14ac:dyDescent="0.35">
      <c r="A16" s="45">
        <v>2</v>
      </c>
      <c r="B16" s="31" t="s">
        <v>844</v>
      </c>
      <c r="C16" s="32" t="s">
        <v>80</v>
      </c>
      <c r="D16" s="35" t="s">
        <v>108</v>
      </c>
      <c r="E16" s="33" t="s">
        <v>847</v>
      </c>
      <c r="F16" s="32" t="s">
        <v>848</v>
      </c>
      <c r="G16" s="34" t="s">
        <v>849</v>
      </c>
      <c r="H16" s="32" t="s">
        <v>850</v>
      </c>
      <c r="I16" s="35" t="s">
        <v>80</v>
      </c>
      <c r="J16" s="33" t="s">
        <v>112</v>
      </c>
      <c r="K16" s="33" t="s">
        <v>80</v>
      </c>
      <c r="L16" s="36">
        <v>45658</v>
      </c>
      <c r="M16" s="36">
        <v>46022</v>
      </c>
      <c r="N16" s="36" t="s">
        <v>81</v>
      </c>
      <c r="O16" s="36" t="s">
        <v>82</v>
      </c>
      <c r="P16" s="36" t="s">
        <v>83</v>
      </c>
      <c r="Q16" s="36" t="s">
        <v>84</v>
      </c>
      <c r="R16" s="35" t="s">
        <v>85</v>
      </c>
      <c r="S16" s="33" t="s">
        <v>86</v>
      </c>
      <c r="T16" s="33" t="s">
        <v>86</v>
      </c>
      <c r="U16" s="33"/>
      <c r="V16" s="33" t="s">
        <v>86</v>
      </c>
      <c r="W16" s="33" t="s">
        <v>86</v>
      </c>
      <c r="X16" s="37">
        <v>0.14000000000000001</v>
      </c>
      <c r="Y16" s="37"/>
      <c r="Z16" s="34">
        <v>0.25</v>
      </c>
      <c r="AA16" s="34">
        <v>0.25</v>
      </c>
      <c r="AB16" s="34">
        <v>0.25</v>
      </c>
      <c r="AC16" s="77">
        <v>0.25</v>
      </c>
      <c r="AD16" s="73">
        <f>'MONITOREO PLAN OPERATIVO'!AD16</f>
        <v>0</v>
      </c>
      <c r="AE16" s="73">
        <f>'MONITOREO PLAN OPERATIVO'!AE16</f>
        <v>0</v>
      </c>
      <c r="AF16" s="73">
        <f>'MONITOREO PLAN OPERATIVO'!AF16</f>
        <v>0</v>
      </c>
      <c r="AG16" s="73">
        <f>'MONITOREO PLAN OPERATIVO'!AG16</f>
        <v>0</v>
      </c>
      <c r="AH16" s="73">
        <f>'MONITOREO PLAN OPERATIVO'!AH16</f>
        <v>0</v>
      </c>
      <c r="AI16" s="73">
        <f>'MONITOREO PLAN OPERATIVO'!AI16</f>
        <v>0</v>
      </c>
      <c r="AJ16" s="73">
        <f>'MONITOREO PLAN OPERATIVO'!AJ16</f>
        <v>0</v>
      </c>
      <c r="AK16" s="73">
        <f>'MONITOREO PLAN OPERATIVO'!AK16</f>
        <v>0</v>
      </c>
      <c r="AL16" s="73">
        <f>'MONITOREO PLAN OPERATIVO'!AL16</f>
        <v>0</v>
      </c>
      <c r="AM16" s="73">
        <f>'MONITOREO PLAN OPERATIVO'!AM16</f>
        <v>0</v>
      </c>
      <c r="AN16" s="73">
        <f>'MONITOREO PLAN OPERATIVO'!AN16</f>
        <v>0</v>
      </c>
      <c r="AO16" s="73">
        <f>'MONITOREO PLAN OPERATIVO'!AO16</f>
        <v>0</v>
      </c>
      <c r="AP16" s="73">
        <f>'MONITOREO PLAN OPERATIVO'!AP16</f>
        <v>0</v>
      </c>
      <c r="AQ16" s="73">
        <f>'MONITOREO PLAN OPERATIVO'!AQ16</f>
        <v>0</v>
      </c>
      <c r="AR16" s="73">
        <f>'MONITOREO PLAN OPERATIVO'!AR16</f>
        <v>0</v>
      </c>
      <c r="AS16" s="73">
        <f>'MONITOREO PLAN OPERATIVO'!AS16</f>
        <v>0</v>
      </c>
      <c r="AT16" s="73">
        <f>'MONITOREO PLAN OPERATIVO'!AT16</f>
        <v>0</v>
      </c>
      <c r="AU16" s="73">
        <f>'MONITOREO PLAN OPERATIVO'!AU16</f>
        <v>0</v>
      </c>
      <c r="AV16" s="73">
        <f>'MONITOREO PLAN OPERATIVO'!AV16</f>
        <v>0</v>
      </c>
      <c r="AW16" s="73">
        <f>'MONITOREO PLAN OPERATIVO'!AW16</f>
        <v>0</v>
      </c>
      <c r="AX16" s="73">
        <f>'MONITOREO PLAN OPERATIVO'!AX16</f>
        <v>0</v>
      </c>
      <c r="AY16" s="73">
        <f>'MONITOREO PLAN OPERATIVO'!AY16</f>
        <v>0</v>
      </c>
      <c r="AZ16" s="73">
        <f>'MONITOREO PLAN OPERATIVO'!AZ16</f>
        <v>0</v>
      </c>
      <c r="BA16" s="73">
        <f>'MONITOREO PLAN OPERATIVO'!BA16</f>
        <v>0</v>
      </c>
      <c r="BB16" s="80">
        <f t="shared" ref="BB16:BB79" si="0">(AG16+AM16+AS16+AY16)*X16</f>
        <v>0</v>
      </c>
      <c r="BC16" s="80">
        <f t="shared" ref="BC16:BC79" si="1">AG16+AM16+AS16+AY16</f>
        <v>0</v>
      </c>
      <c r="BD16" s="80" t="str">
        <f t="shared" ref="BD16:BD79" si="2">IF(BB16&lt;=0%,"SIN AVANCE",IF(BB16&lt;33%,"AVANCE MINIMO",IF(BB16&lt;66%,"AVANCE PARCIAL",IF(BB16&lt;=99.9%,"AVANCE SIGNIFICATIVO",IF(BB16=100%,"CUMPLIMIENTO TOTAL","ERROR")))))</f>
        <v>SIN AVANCE</v>
      </c>
      <c r="BE16" s="81">
        <f t="shared" ref="BE16:BE79" si="3">(IF(BD16="CUMPLIMIENTO TOTAL","NO APLICA ACCION FINALIZADA",M16-$D$7))</f>
        <v>281</v>
      </c>
      <c r="BF16" s="81" t="str">
        <f t="shared" ref="BF16:BF79" si="4">(IF(BD16="CUMPLIMIENTO TOTAL","NO APLICA ACCION FINALIZADA",IF(BE16&lt;=0,"VENCIDO",IF(BE16&lt;=10,"POR VENCER","CON TIEMPO"))))</f>
        <v>CON TIEMPO</v>
      </c>
      <c r="BG16" s="88"/>
    </row>
    <row r="17" spans="1:59" ht="72" customHeight="1" thickBot="1" x14ac:dyDescent="0.35">
      <c r="A17" s="45">
        <v>3</v>
      </c>
      <c r="B17" s="31" t="s">
        <v>844</v>
      </c>
      <c r="C17" s="32" t="s">
        <v>80</v>
      </c>
      <c r="D17" s="35" t="s">
        <v>108</v>
      </c>
      <c r="E17" s="33" t="s">
        <v>851</v>
      </c>
      <c r="F17" s="32" t="s">
        <v>852</v>
      </c>
      <c r="G17" s="34" t="s">
        <v>853</v>
      </c>
      <c r="H17" s="32" t="s">
        <v>854</v>
      </c>
      <c r="I17" s="35" t="s">
        <v>80</v>
      </c>
      <c r="J17" s="33" t="s">
        <v>112</v>
      </c>
      <c r="K17" s="33" t="s">
        <v>80</v>
      </c>
      <c r="L17" s="36">
        <v>45658</v>
      </c>
      <c r="M17" s="36">
        <v>46022</v>
      </c>
      <c r="N17" s="36" t="s">
        <v>81</v>
      </c>
      <c r="O17" s="36" t="s">
        <v>82</v>
      </c>
      <c r="P17" s="36" t="s">
        <v>83</v>
      </c>
      <c r="Q17" s="36" t="s">
        <v>84</v>
      </c>
      <c r="R17" s="35" t="s">
        <v>85</v>
      </c>
      <c r="S17" s="33" t="s">
        <v>86</v>
      </c>
      <c r="T17" s="33" t="s">
        <v>86</v>
      </c>
      <c r="U17" s="33"/>
      <c r="V17" s="33" t="s">
        <v>86</v>
      </c>
      <c r="W17" s="33" t="s">
        <v>86</v>
      </c>
      <c r="X17" s="37">
        <v>0.14000000000000001</v>
      </c>
      <c r="Y17" s="37"/>
      <c r="Z17" s="34">
        <v>0.25</v>
      </c>
      <c r="AA17" s="34">
        <v>0.25</v>
      </c>
      <c r="AB17" s="34">
        <v>0.25</v>
      </c>
      <c r="AC17" s="77">
        <v>0.25</v>
      </c>
      <c r="AD17" s="73">
        <f>'MONITOREO PLAN OPERATIVO'!AD17</f>
        <v>0</v>
      </c>
      <c r="AE17" s="73">
        <f>'MONITOREO PLAN OPERATIVO'!AE17</f>
        <v>0</v>
      </c>
      <c r="AF17" s="73">
        <f>'MONITOREO PLAN OPERATIVO'!AF17</f>
        <v>0</v>
      </c>
      <c r="AG17" s="73">
        <f>'MONITOREO PLAN OPERATIVO'!AG17</f>
        <v>0</v>
      </c>
      <c r="AH17" s="73">
        <f>'MONITOREO PLAN OPERATIVO'!AH17</f>
        <v>0</v>
      </c>
      <c r="AI17" s="73">
        <f>'MONITOREO PLAN OPERATIVO'!AI17</f>
        <v>0</v>
      </c>
      <c r="AJ17" s="73">
        <f>'MONITOREO PLAN OPERATIVO'!AJ17</f>
        <v>0</v>
      </c>
      <c r="AK17" s="73">
        <f>'MONITOREO PLAN OPERATIVO'!AK17</f>
        <v>0</v>
      </c>
      <c r="AL17" s="73">
        <f>'MONITOREO PLAN OPERATIVO'!AL17</f>
        <v>0</v>
      </c>
      <c r="AM17" s="73">
        <f>'MONITOREO PLAN OPERATIVO'!AM17</f>
        <v>0</v>
      </c>
      <c r="AN17" s="73">
        <f>'MONITOREO PLAN OPERATIVO'!AN17</f>
        <v>0</v>
      </c>
      <c r="AO17" s="73">
        <f>'MONITOREO PLAN OPERATIVO'!AO17</f>
        <v>0</v>
      </c>
      <c r="AP17" s="73">
        <f>'MONITOREO PLAN OPERATIVO'!AP17</f>
        <v>0</v>
      </c>
      <c r="AQ17" s="73">
        <f>'MONITOREO PLAN OPERATIVO'!AQ17</f>
        <v>0</v>
      </c>
      <c r="AR17" s="73">
        <f>'MONITOREO PLAN OPERATIVO'!AR17</f>
        <v>0</v>
      </c>
      <c r="AS17" s="73">
        <f>'MONITOREO PLAN OPERATIVO'!AS17</f>
        <v>0</v>
      </c>
      <c r="AT17" s="73">
        <f>'MONITOREO PLAN OPERATIVO'!AT17</f>
        <v>0</v>
      </c>
      <c r="AU17" s="73">
        <f>'MONITOREO PLAN OPERATIVO'!AU17</f>
        <v>0</v>
      </c>
      <c r="AV17" s="73">
        <f>'MONITOREO PLAN OPERATIVO'!AV17</f>
        <v>0</v>
      </c>
      <c r="AW17" s="73">
        <f>'MONITOREO PLAN OPERATIVO'!AW17</f>
        <v>0</v>
      </c>
      <c r="AX17" s="73">
        <f>'MONITOREO PLAN OPERATIVO'!AX17</f>
        <v>0</v>
      </c>
      <c r="AY17" s="73">
        <f>'MONITOREO PLAN OPERATIVO'!AY17</f>
        <v>0</v>
      </c>
      <c r="AZ17" s="73">
        <f>'MONITOREO PLAN OPERATIVO'!AZ17</f>
        <v>0</v>
      </c>
      <c r="BA17" s="73">
        <f>'MONITOREO PLAN OPERATIVO'!BA17</f>
        <v>0</v>
      </c>
      <c r="BB17" s="80">
        <f t="shared" si="0"/>
        <v>0</v>
      </c>
      <c r="BC17" s="80">
        <f t="shared" si="1"/>
        <v>0</v>
      </c>
      <c r="BD17" s="80" t="str">
        <f t="shared" si="2"/>
        <v>SIN AVANCE</v>
      </c>
      <c r="BE17" s="81">
        <f t="shared" si="3"/>
        <v>281</v>
      </c>
      <c r="BF17" s="81" t="str">
        <f t="shared" si="4"/>
        <v>CON TIEMPO</v>
      </c>
      <c r="BG17" s="88"/>
    </row>
    <row r="18" spans="1:59" ht="72" customHeight="1" thickBot="1" x14ac:dyDescent="0.35">
      <c r="A18" s="45">
        <v>4</v>
      </c>
      <c r="B18" s="31" t="s">
        <v>844</v>
      </c>
      <c r="C18" s="32" t="s">
        <v>80</v>
      </c>
      <c r="D18" s="35" t="s">
        <v>108</v>
      </c>
      <c r="E18" s="33" t="s">
        <v>855</v>
      </c>
      <c r="F18" s="32" t="s">
        <v>856</v>
      </c>
      <c r="G18" s="34" t="s">
        <v>857</v>
      </c>
      <c r="H18" s="32" t="s">
        <v>858</v>
      </c>
      <c r="I18" s="35" t="s">
        <v>80</v>
      </c>
      <c r="J18" s="33" t="s">
        <v>112</v>
      </c>
      <c r="K18" s="33" t="s">
        <v>80</v>
      </c>
      <c r="L18" s="36">
        <v>45658</v>
      </c>
      <c r="M18" s="36">
        <v>46022</v>
      </c>
      <c r="N18" s="36" t="s">
        <v>81</v>
      </c>
      <c r="O18" s="36" t="s">
        <v>82</v>
      </c>
      <c r="P18" s="36" t="s">
        <v>83</v>
      </c>
      <c r="Q18" s="36" t="s">
        <v>84</v>
      </c>
      <c r="R18" s="35" t="s">
        <v>85</v>
      </c>
      <c r="S18" s="45" t="s">
        <v>86</v>
      </c>
      <c r="T18" s="45" t="s">
        <v>86</v>
      </c>
      <c r="U18" s="45"/>
      <c r="V18" s="45" t="s">
        <v>86</v>
      </c>
      <c r="W18" s="45" t="s">
        <v>86</v>
      </c>
      <c r="X18" s="37">
        <v>0.14000000000000001</v>
      </c>
      <c r="Y18" s="37"/>
      <c r="Z18" s="34">
        <v>0.25</v>
      </c>
      <c r="AA18" s="34">
        <v>0.25</v>
      </c>
      <c r="AB18" s="34">
        <v>0.25</v>
      </c>
      <c r="AC18" s="77">
        <v>0.25</v>
      </c>
      <c r="AD18" s="73">
        <f>'MONITOREO PLAN OPERATIVO'!AD18</f>
        <v>0</v>
      </c>
      <c r="AE18" s="73">
        <f>'MONITOREO PLAN OPERATIVO'!AE18</f>
        <v>0</v>
      </c>
      <c r="AF18" s="73">
        <f>'MONITOREO PLAN OPERATIVO'!AF18</f>
        <v>0</v>
      </c>
      <c r="AG18" s="73">
        <f>'MONITOREO PLAN OPERATIVO'!AG18</f>
        <v>0</v>
      </c>
      <c r="AH18" s="73">
        <f>'MONITOREO PLAN OPERATIVO'!AH18</f>
        <v>0</v>
      </c>
      <c r="AI18" s="73">
        <f>'MONITOREO PLAN OPERATIVO'!AI18</f>
        <v>0</v>
      </c>
      <c r="AJ18" s="73">
        <f>'MONITOREO PLAN OPERATIVO'!AJ18</f>
        <v>0</v>
      </c>
      <c r="AK18" s="73">
        <f>'MONITOREO PLAN OPERATIVO'!AK18</f>
        <v>0</v>
      </c>
      <c r="AL18" s="73">
        <f>'MONITOREO PLAN OPERATIVO'!AL18</f>
        <v>0</v>
      </c>
      <c r="AM18" s="73">
        <f>'MONITOREO PLAN OPERATIVO'!AM18</f>
        <v>0</v>
      </c>
      <c r="AN18" s="73">
        <f>'MONITOREO PLAN OPERATIVO'!AN18</f>
        <v>0</v>
      </c>
      <c r="AO18" s="73">
        <f>'MONITOREO PLAN OPERATIVO'!AO18</f>
        <v>0</v>
      </c>
      <c r="AP18" s="73">
        <f>'MONITOREO PLAN OPERATIVO'!AP18</f>
        <v>0</v>
      </c>
      <c r="AQ18" s="73">
        <f>'MONITOREO PLAN OPERATIVO'!AQ18</f>
        <v>0</v>
      </c>
      <c r="AR18" s="73">
        <f>'MONITOREO PLAN OPERATIVO'!AR18</f>
        <v>0</v>
      </c>
      <c r="AS18" s="73">
        <f>'MONITOREO PLAN OPERATIVO'!AS18</f>
        <v>0</v>
      </c>
      <c r="AT18" s="73">
        <f>'MONITOREO PLAN OPERATIVO'!AT18</f>
        <v>0</v>
      </c>
      <c r="AU18" s="73">
        <f>'MONITOREO PLAN OPERATIVO'!AU18</f>
        <v>0</v>
      </c>
      <c r="AV18" s="73">
        <f>'MONITOREO PLAN OPERATIVO'!AV18</f>
        <v>0</v>
      </c>
      <c r="AW18" s="73">
        <f>'MONITOREO PLAN OPERATIVO'!AW18</f>
        <v>0</v>
      </c>
      <c r="AX18" s="73">
        <f>'MONITOREO PLAN OPERATIVO'!AX18</f>
        <v>0</v>
      </c>
      <c r="AY18" s="73">
        <f>'MONITOREO PLAN OPERATIVO'!AY18</f>
        <v>0</v>
      </c>
      <c r="AZ18" s="73">
        <f>'MONITOREO PLAN OPERATIVO'!AZ18</f>
        <v>0</v>
      </c>
      <c r="BA18" s="73">
        <f>'MONITOREO PLAN OPERATIVO'!BA18</f>
        <v>0</v>
      </c>
      <c r="BB18" s="80">
        <f t="shared" si="0"/>
        <v>0</v>
      </c>
      <c r="BC18" s="80">
        <f t="shared" si="1"/>
        <v>0</v>
      </c>
      <c r="BD18" s="80" t="str">
        <f t="shared" si="2"/>
        <v>SIN AVANCE</v>
      </c>
      <c r="BE18" s="81">
        <f t="shared" si="3"/>
        <v>281</v>
      </c>
      <c r="BF18" s="81" t="str">
        <f t="shared" si="4"/>
        <v>CON TIEMPO</v>
      </c>
      <c r="BG18" s="88"/>
    </row>
    <row r="19" spans="1:59" ht="72" customHeight="1" thickBot="1" x14ac:dyDescent="0.35">
      <c r="A19" s="45">
        <v>5</v>
      </c>
      <c r="B19" s="31" t="s">
        <v>844</v>
      </c>
      <c r="C19" s="32" t="s">
        <v>80</v>
      </c>
      <c r="D19" s="35" t="s">
        <v>108</v>
      </c>
      <c r="E19" s="33" t="s">
        <v>859</v>
      </c>
      <c r="F19" s="32" t="s">
        <v>860</v>
      </c>
      <c r="G19" s="34" t="s">
        <v>861</v>
      </c>
      <c r="H19" s="32" t="s">
        <v>862</v>
      </c>
      <c r="I19" s="35" t="s">
        <v>80</v>
      </c>
      <c r="J19" s="33" t="s">
        <v>112</v>
      </c>
      <c r="K19" s="33" t="s">
        <v>80</v>
      </c>
      <c r="L19" s="36">
        <v>45658</v>
      </c>
      <c r="M19" s="36">
        <v>46022</v>
      </c>
      <c r="N19" s="36" t="s">
        <v>81</v>
      </c>
      <c r="O19" s="36" t="s">
        <v>82</v>
      </c>
      <c r="P19" s="36" t="s">
        <v>83</v>
      </c>
      <c r="Q19" s="36" t="s">
        <v>84</v>
      </c>
      <c r="R19" s="35" t="s">
        <v>85</v>
      </c>
      <c r="S19" s="45" t="s">
        <v>86</v>
      </c>
      <c r="T19" s="45" t="s">
        <v>86</v>
      </c>
      <c r="U19" s="45"/>
      <c r="V19" s="45" t="s">
        <v>86</v>
      </c>
      <c r="W19" s="45" t="s">
        <v>86</v>
      </c>
      <c r="X19" s="37">
        <v>0.14000000000000001</v>
      </c>
      <c r="Y19" s="37"/>
      <c r="Z19" s="47">
        <v>0.25</v>
      </c>
      <c r="AA19" s="47">
        <v>0.25</v>
      </c>
      <c r="AB19" s="34">
        <v>0.25</v>
      </c>
      <c r="AC19" s="74">
        <v>0.25</v>
      </c>
      <c r="AD19" s="73">
        <f>'MONITOREO PLAN OPERATIVO'!AD19</f>
        <v>0</v>
      </c>
      <c r="AE19" s="73">
        <f>'MONITOREO PLAN OPERATIVO'!AE19</f>
        <v>0</v>
      </c>
      <c r="AF19" s="73">
        <f>'MONITOREO PLAN OPERATIVO'!AF19</f>
        <v>0</v>
      </c>
      <c r="AG19" s="73">
        <f>'MONITOREO PLAN OPERATIVO'!AG19</f>
        <v>0</v>
      </c>
      <c r="AH19" s="73">
        <f>'MONITOREO PLAN OPERATIVO'!AH19</f>
        <v>0</v>
      </c>
      <c r="AI19" s="73">
        <f>'MONITOREO PLAN OPERATIVO'!AI19</f>
        <v>0</v>
      </c>
      <c r="AJ19" s="73">
        <f>'MONITOREO PLAN OPERATIVO'!AJ19</f>
        <v>0</v>
      </c>
      <c r="AK19" s="73">
        <f>'MONITOREO PLAN OPERATIVO'!AK19</f>
        <v>0</v>
      </c>
      <c r="AL19" s="73">
        <f>'MONITOREO PLAN OPERATIVO'!AL19</f>
        <v>0</v>
      </c>
      <c r="AM19" s="73">
        <f>'MONITOREO PLAN OPERATIVO'!AM19</f>
        <v>0</v>
      </c>
      <c r="AN19" s="73">
        <f>'MONITOREO PLAN OPERATIVO'!AN19</f>
        <v>0</v>
      </c>
      <c r="AO19" s="73">
        <f>'MONITOREO PLAN OPERATIVO'!AO19</f>
        <v>0</v>
      </c>
      <c r="AP19" s="73">
        <f>'MONITOREO PLAN OPERATIVO'!AP19</f>
        <v>0</v>
      </c>
      <c r="AQ19" s="73">
        <f>'MONITOREO PLAN OPERATIVO'!AQ19</f>
        <v>0</v>
      </c>
      <c r="AR19" s="73">
        <f>'MONITOREO PLAN OPERATIVO'!AR19</f>
        <v>0</v>
      </c>
      <c r="AS19" s="73">
        <f>'MONITOREO PLAN OPERATIVO'!AS19</f>
        <v>0</v>
      </c>
      <c r="AT19" s="73">
        <f>'MONITOREO PLAN OPERATIVO'!AT19</f>
        <v>0</v>
      </c>
      <c r="AU19" s="73">
        <f>'MONITOREO PLAN OPERATIVO'!AU19</f>
        <v>0</v>
      </c>
      <c r="AV19" s="73">
        <f>'MONITOREO PLAN OPERATIVO'!AV19</f>
        <v>0</v>
      </c>
      <c r="AW19" s="73">
        <f>'MONITOREO PLAN OPERATIVO'!AW19</f>
        <v>0</v>
      </c>
      <c r="AX19" s="73">
        <f>'MONITOREO PLAN OPERATIVO'!AX19</f>
        <v>0</v>
      </c>
      <c r="AY19" s="73">
        <f>'MONITOREO PLAN OPERATIVO'!AY19</f>
        <v>0</v>
      </c>
      <c r="AZ19" s="73">
        <f>'MONITOREO PLAN OPERATIVO'!AZ19</f>
        <v>0</v>
      </c>
      <c r="BA19" s="73">
        <f>'MONITOREO PLAN OPERATIVO'!BA19</f>
        <v>0</v>
      </c>
      <c r="BB19" s="80">
        <f t="shared" si="0"/>
        <v>0</v>
      </c>
      <c r="BC19" s="80">
        <f t="shared" si="1"/>
        <v>0</v>
      </c>
      <c r="BD19" s="80" t="str">
        <f t="shared" si="2"/>
        <v>SIN AVANCE</v>
      </c>
      <c r="BE19" s="81">
        <f t="shared" si="3"/>
        <v>281</v>
      </c>
      <c r="BF19" s="81" t="str">
        <f t="shared" si="4"/>
        <v>CON TIEMPO</v>
      </c>
      <c r="BG19" s="88"/>
    </row>
    <row r="20" spans="1:59" ht="72" customHeight="1" thickBot="1" x14ac:dyDescent="0.35">
      <c r="A20" s="45">
        <v>6</v>
      </c>
      <c r="B20" s="31" t="s">
        <v>844</v>
      </c>
      <c r="C20" s="32" t="s">
        <v>80</v>
      </c>
      <c r="D20" s="35" t="s">
        <v>108</v>
      </c>
      <c r="E20" s="33" t="s">
        <v>863</v>
      </c>
      <c r="F20" s="32" t="s">
        <v>864</v>
      </c>
      <c r="G20" s="34" t="s">
        <v>865</v>
      </c>
      <c r="H20" s="32" t="s">
        <v>866</v>
      </c>
      <c r="I20" s="35" t="s">
        <v>80</v>
      </c>
      <c r="J20" s="33" t="s">
        <v>112</v>
      </c>
      <c r="K20" s="33" t="s">
        <v>80</v>
      </c>
      <c r="L20" s="36">
        <v>45658</v>
      </c>
      <c r="M20" s="36">
        <v>46022</v>
      </c>
      <c r="N20" s="36" t="s">
        <v>81</v>
      </c>
      <c r="O20" s="36" t="s">
        <v>82</v>
      </c>
      <c r="P20" s="36" t="s">
        <v>83</v>
      </c>
      <c r="Q20" s="36" t="s">
        <v>84</v>
      </c>
      <c r="R20" s="35" t="s">
        <v>85</v>
      </c>
      <c r="S20" s="45" t="s">
        <v>86</v>
      </c>
      <c r="T20" s="45" t="s">
        <v>86</v>
      </c>
      <c r="U20" s="45"/>
      <c r="V20" s="45" t="s">
        <v>86</v>
      </c>
      <c r="W20" s="45" t="s">
        <v>86</v>
      </c>
      <c r="X20" s="37">
        <v>0.15</v>
      </c>
      <c r="Y20" s="37"/>
      <c r="Z20" s="47">
        <v>0.25</v>
      </c>
      <c r="AA20" s="34">
        <v>0.25</v>
      </c>
      <c r="AB20" s="34">
        <v>0.25</v>
      </c>
      <c r="AC20" s="77">
        <v>0.25</v>
      </c>
      <c r="AD20" s="73">
        <f>'MONITOREO PLAN OPERATIVO'!AD20</f>
        <v>0</v>
      </c>
      <c r="AE20" s="73">
        <f>'MONITOREO PLAN OPERATIVO'!AE20</f>
        <v>0</v>
      </c>
      <c r="AF20" s="73">
        <f>'MONITOREO PLAN OPERATIVO'!AF20</f>
        <v>0</v>
      </c>
      <c r="AG20" s="73">
        <f>'MONITOREO PLAN OPERATIVO'!AG20</f>
        <v>0</v>
      </c>
      <c r="AH20" s="73">
        <f>'MONITOREO PLAN OPERATIVO'!AH20</f>
        <v>0</v>
      </c>
      <c r="AI20" s="73">
        <f>'MONITOREO PLAN OPERATIVO'!AI20</f>
        <v>0</v>
      </c>
      <c r="AJ20" s="73">
        <f>'MONITOREO PLAN OPERATIVO'!AJ20</f>
        <v>0</v>
      </c>
      <c r="AK20" s="73">
        <f>'MONITOREO PLAN OPERATIVO'!AK20</f>
        <v>0</v>
      </c>
      <c r="AL20" s="73">
        <f>'MONITOREO PLAN OPERATIVO'!AL20</f>
        <v>0</v>
      </c>
      <c r="AM20" s="73">
        <f>'MONITOREO PLAN OPERATIVO'!AM20</f>
        <v>0</v>
      </c>
      <c r="AN20" s="73">
        <f>'MONITOREO PLAN OPERATIVO'!AN20</f>
        <v>0</v>
      </c>
      <c r="AO20" s="73">
        <f>'MONITOREO PLAN OPERATIVO'!AO20</f>
        <v>0</v>
      </c>
      <c r="AP20" s="73">
        <f>'MONITOREO PLAN OPERATIVO'!AP20</f>
        <v>0</v>
      </c>
      <c r="AQ20" s="73">
        <f>'MONITOREO PLAN OPERATIVO'!AQ20</f>
        <v>0</v>
      </c>
      <c r="AR20" s="73">
        <f>'MONITOREO PLAN OPERATIVO'!AR20</f>
        <v>0</v>
      </c>
      <c r="AS20" s="73">
        <f>'MONITOREO PLAN OPERATIVO'!AS20</f>
        <v>0</v>
      </c>
      <c r="AT20" s="73">
        <f>'MONITOREO PLAN OPERATIVO'!AT20</f>
        <v>0</v>
      </c>
      <c r="AU20" s="73">
        <f>'MONITOREO PLAN OPERATIVO'!AU20</f>
        <v>0</v>
      </c>
      <c r="AV20" s="73">
        <f>'MONITOREO PLAN OPERATIVO'!AV20</f>
        <v>0</v>
      </c>
      <c r="AW20" s="73">
        <f>'MONITOREO PLAN OPERATIVO'!AW20</f>
        <v>0</v>
      </c>
      <c r="AX20" s="73">
        <f>'MONITOREO PLAN OPERATIVO'!AX20</f>
        <v>0</v>
      </c>
      <c r="AY20" s="73">
        <f>'MONITOREO PLAN OPERATIVO'!AY20</f>
        <v>0</v>
      </c>
      <c r="AZ20" s="73">
        <f>'MONITOREO PLAN OPERATIVO'!AZ20</f>
        <v>0</v>
      </c>
      <c r="BA20" s="73">
        <f>'MONITOREO PLAN OPERATIVO'!BA20</f>
        <v>0</v>
      </c>
      <c r="BB20" s="80">
        <f t="shared" si="0"/>
        <v>0</v>
      </c>
      <c r="BC20" s="80">
        <f t="shared" si="1"/>
        <v>0</v>
      </c>
      <c r="BD20" s="80" t="str">
        <f t="shared" si="2"/>
        <v>SIN AVANCE</v>
      </c>
      <c r="BE20" s="81">
        <f t="shared" si="3"/>
        <v>281</v>
      </c>
      <c r="BF20" s="81" t="str">
        <f t="shared" si="4"/>
        <v>CON TIEMPO</v>
      </c>
      <c r="BG20" s="88"/>
    </row>
    <row r="21" spans="1:59" ht="72" customHeight="1" thickBot="1" x14ac:dyDescent="0.35">
      <c r="A21" s="45">
        <v>7</v>
      </c>
      <c r="B21" s="31" t="s">
        <v>844</v>
      </c>
      <c r="C21" s="32" t="s">
        <v>80</v>
      </c>
      <c r="D21" s="35" t="s">
        <v>108</v>
      </c>
      <c r="E21" s="33" t="s">
        <v>867</v>
      </c>
      <c r="F21" s="32" t="s">
        <v>868</v>
      </c>
      <c r="G21" s="34" t="s">
        <v>869</v>
      </c>
      <c r="H21" s="32" t="s">
        <v>870</v>
      </c>
      <c r="I21" s="35" t="s">
        <v>80</v>
      </c>
      <c r="J21" s="33" t="s">
        <v>112</v>
      </c>
      <c r="K21" s="33" t="s">
        <v>80</v>
      </c>
      <c r="L21" s="36">
        <v>45658</v>
      </c>
      <c r="M21" s="36">
        <v>46022</v>
      </c>
      <c r="N21" s="36" t="s">
        <v>81</v>
      </c>
      <c r="O21" s="36" t="s">
        <v>82</v>
      </c>
      <c r="P21" s="36" t="s">
        <v>83</v>
      </c>
      <c r="Q21" s="36" t="s">
        <v>84</v>
      </c>
      <c r="R21" s="35" t="s">
        <v>85</v>
      </c>
      <c r="S21" s="45" t="s">
        <v>86</v>
      </c>
      <c r="T21" s="45" t="s">
        <v>86</v>
      </c>
      <c r="U21" s="45"/>
      <c r="V21" s="45" t="s">
        <v>86</v>
      </c>
      <c r="W21" s="45" t="s">
        <v>86</v>
      </c>
      <c r="X21" s="37">
        <v>0.15</v>
      </c>
      <c r="Y21" s="37"/>
      <c r="Z21" s="34">
        <v>0</v>
      </c>
      <c r="AA21" s="34">
        <v>0.5</v>
      </c>
      <c r="AB21" s="34">
        <v>0</v>
      </c>
      <c r="AC21" s="74">
        <v>0.5</v>
      </c>
      <c r="AD21" s="73">
        <f>'MONITOREO PLAN OPERATIVO'!AD21</f>
        <v>0</v>
      </c>
      <c r="AE21" s="73">
        <f>'MONITOREO PLAN OPERATIVO'!AE21</f>
        <v>0</v>
      </c>
      <c r="AF21" s="73">
        <f>'MONITOREO PLAN OPERATIVO'!AF21</f>
        <v>0</v>
      </c>
      <c r="AG21" s="73">
        <f>'MONITOREO PLAN OPERATIVO'!AG21</f>
        <v>0</v>
      </c>
      <c r="AH21" s="73">
        <f>'MONITOREO PLAN OPERATIVO'!AH21</f>
        <v>0</v>
      </c>
      <c r="AI21" s="73">
        <f>'MONITOREO PLAN OPERATIVO'!AI21</f>
        <v>0</v>
      </c>
      <c r="AJ21" s="73">
        <f>'MONITOREO PLAN OPERATIVO'!AJ21</f>
        <v>0</v>
      </c>
      <c r="AK21" s="73">
        <f>'MONITOREO PLAN OPERATIVO'!AK21</f>
        <v>0</v>
      </c>
      <c r="AL21" s="73">
        <f>'MONITOREO PLAN OPERATIVO'!AL21</f>
        <v>0</v>
      </c>
      <c r="AM21" s="73">
        <f>'MONITOREO PLAN OPERATIVO'!AM21</f>
        <v>0</v>
      </c>
      <c r="AN21" s="73">
        <f>'MONITOREO PLAN OPERATIVO'!AN21</f>
        <v>0</v>
      </c>
      <c r="AO21" s="73">
        <f>'MONITOREO PLAN OPERATIVO'!AO21</f>
        <v>0</v>
      </c>
      <c r="AP21" s="73">
        <f>'MONITOREO PLAN OPERATIVO'!AP21</f>
        <v>0</v>
      </c>
      <c r="AQ21" s="73">
        <f>'MONITOREO PLAN OPERATIVO'!AQ21</f>
        <v>0</v>
      </c>
      <c r="AR21" s="73">
        <f>'MONITOREO PLAN OPERATIVO'!AR21</f>
        <v>0</v>
      </c>
      <c r="AS21" s="73">
        <f>'MONITOREO PLAN OPERATIVO'!AS21</f>
        <v>0</v>
      </c>
      <c r="AT21" s="73">
        <f>'MONITOREO PLAN OPERATIVO'!AT21</f>
        <v>0</v>
      </c>
      <c r="AU21" s="73">
        <f>'MONITOREO PLAN OPERATIVO'!AU21</f>
        <v>0</v>
      </c>
      <c r="AV21" s="73">
        <f>'MONITOREO PLAN OPERATIVO'!AV21</f>
        <v>0</v>
      </c>
      <c r="AW21" s="73">
        <f>'MONITOREO PLAN OPERATIVO'!AW21</f>
        <v>0</v>
      </c>
      <c r="AX21" s="73">
        <f>'MONITOREO PLAN OPERATIVO'!AX21</f>
        <v>0</v>
      </c>
      <c r="AY21" s="73">
        <f>'MONITOREO PLAN OPERATIVO'!AY21</f>
        <v>0</v>
      </c>
      <c r="AZ21" s="73">
        <f>'MONITOREO PLAN OPERATIVO'!AZ21</f>
        <v>0</v>
      </c>
      <c r="BA21" s="73">
        <f>'MONITOREO PLAN OPERATIVO'!BA21</f>
        <v>0</v>
      </c>
      <c r="BB21" s="80">
        <f t="shared" si="0"/>
        <v>0</v>
      </c>
      <c r="BC21" s="80">
        <f t="shared" si="1"/>
        <v>0</v>
      </c>
      <c r="BD21" s="80" t="str">
        <f t="shared" si="2"/>
        <v>SIN AVANCE</v>
      </c>
      <c r="BE21" s="81">
        <f t="shared" si="3"/>
        <v>281</v>
      </c>
      <c r="BF21" s="81" t="str">
        <f t="shared" si="4"/>
        <v>CON TIEMPO</v>
      </c>
      <c r="BG21" s="89"/>
    </row>
    <row r="22" spans="1:59" ht="72" customHeight="1" thickBot="1" x14ac:dyDescent="0.35">
      <c r="A22" s="45">
        <v>8</v>
      </c>
      <c r="B22" s="31" t="s">
        <v>871</v>
      </c>
      <c r="C22" s="32" t="s">
        <v>872</v>
      </c>
      <c r="D22" s="31" t="s">
        <v>80</v>
      </c>
      <c r="E22" s="33" t="s">
        <v>873</v>
      </c>
      <c r="F22" s="32" t="s">
        <v>874</v>
      </c>
      <c r="G22" s="34" t="s">
        <v>875</v>
      </c>
      <c r="H22" s="32" t="s">
        <v>876</v>
      </c>
      <c r="I22" s="35" t="s">
        <v>121</v>
      </c>
      <c r="J22" s="33" t="s">
        <v>80</v>
      </c>
      <c r="K22" s="33" t="s">
        <v>80</v>
      </c>
      <c r="L22" s="36">
        <v>45658</v>
      </c>
      <c r="M22" s="36">
        <v>45747</v>
      </c>
      <c r="N22" s="36" t="s">
        <v>122</v>
      </c>
      <c r="O22" s="36" t="s">
        <v>123</v>
      </c>
      <c r="P22" s="36" t="s">
        <v>124</v>
      </c>
      <c r="Q22" s="36" t="s">
        <v>125</v>
      </c>
      <c r="R22" s="35" t="s">
        <v>85</v>
      </c>
      <c r="S22" s="45" t="s">
        <v>86</v>
      </c>
      <c r="T22" s="45" t="s">
        <v>86</v>
      </c>
      <c r="U22" s="45"/>
      <c r="V22" s="45" t="s">
        <v>86</v>
      </c>
      <c r="W22" s="45" t="s">
        <v>86</v>
      </c>
      <c r="X22" s="46">
        <v>0.14000000000000001</v>
      </c>
      <c r="Y22" s="37"/>
      <c r="Z22" s="34">
        <v>1</v>
      </c>
      <c r="AA22" s="34">
        <v>0</v>
      </c>
      <c r="AB22" s="34">
        <v>0</v>
      </c>
      <c r="AC22" s="74">
        <v>0</v>
      </c>
      <c r="AD22" s="73">
        <f>'MONITOREO PLAN OPERATIVO'!AD22</f>
        <v>0</v>
      </c>
      <c r="AE22" s="73">
        <f>'MONITOREO PLAN OPERATIVO'!AE22</f>
        <v>0</v>
      </c>
      <c r="AF22" s="73">
        <f>'MONITOREO PLAN OPERATIVO'!AF22</f>
        <v>0</v>
      </c>
      <c r="AG22" s="73">
        <f>'MONITOREO PLAN OPERATIVO'!AG22</f>
        <v>0</v>
      </c>
      <c r="AH22" s="73">
        <f>'MONITOREO PLAN OPERATIVO'!AH22</f>
        <v>0</v>
      </c>
      <c r="AI22" s="73">
        <f>'MONITOREO PLAN OPERATIVO'!AI22</f>
        <v>0</v>
      </c>
      <c r="AJ22" s="73">
        <f>'MONITOREO PLAN OPERATIVO'!AJ22</f>
        <v>0</v>
      </c>
      <c r="AK22" s="73">
        <f>'MONITOREO PLAN OPERATIVO'!AK22</f>
        <v>0</v>
      </c>
      <c r="AL22" s="73">
        <f>'MONITOREO PLAN OPERATIVO'!AL22</f>
        <v>0</v>
      </c>
      <c r="AM22" s="73">
        <f>'MONITOREO PLAN OPERATIVO'!AM22</f>
        <v>0</v>
      </c>
      <c r="AN22" s="73">
        <f>'MONITOREO PLAN OPERATIVO'!AN22</f>
        <v>0</v>
      </c>
      <c r="AO22" s="73">
        <f>'MONITOREO PLAN OPERATIVO'!AO22</f>
        <v>0</v>
      </c>
      <c r="AP22" s="73">
        <f>'MONITOREO PLAN OPERATIVO'!AP22</f>
        <v>0</v>
      </c>
      <c r="AQ22" s="73">
        <f>'MONITOREO PLAN OPERATIVO'!AQ22</f>
        <v>0</v>
      </c>
      <c r="AR22" s="73">
        <f>'MONITOREO PLAN OPERATIVO'!AR22</f>
        <v>0</v>
      </c>
      <c r="AS22" s="73">
        <f>'MONITOREO PLAN OPERATIVO'!AS22</f>
        <v>0</v>
      </c>
      <c r="AT22" s="73">
        <f>'MONITOREO PLAN OPERATIVO'!AT22</f>
        <v>0</v>
      </c>
      <c r="AU22" s="73">
        <f>'MONITOREO PLAN OPERATIVO'!AU22</f>
        <v>0</v>
      </c>
      <c r="AV22" s="73">
        <f>'MONITOREO PLAN OPERATIVO'!AV22</f>
        <v>0</v>
      </c>
      <c r="AW22" s="73">
        <f>'MONITOREO PLAN OPERATIVO'!AW22</f>
        <v>0</v>
      </c>
      <c r="AX22" s="73">
        <f>'MONITOREO PLAN OPERATIVO'!AX22</f>
        <v>0</v>
      </c>
      <c r="AY22" s="73">
        <f>'MONITOREO PLAN OPERATIVO'!AY22</f>
        <v>0</v>
      </c>
      <c r="AZ22" s="73">
        <f>'MONITOREO PLAN OPERATIVO'!AZ22</f>
        <v>0</v>
      </c>
      <c r="BA22" s="73">
        <f>'MONITOREO PLAN OPERATIVO'!BA22</f>
        <v>0</v>
      </c>
      <c r="BB22" s="80">
        <f t="shared" si="0"/>
        <v>0</v>
      </c>
      <c r="BC22" s="80">
        <f t="shared" si="1"/>
        <v>0</v>
      </c>
      <c r="BD22" s="80" t="str">
        <f t="shared" si="2"/>
        <v>SIN AVANCE</v>
      </c>
      <c r="BE22" s="81">
        <f t="shared" si="3"/>
        <v>6</v>
      </c>
      <c r="BF22" s="81" t="str">
        <f t="shared" si="4"/>
        <v>POR VENCER</v>
      </c>
      <c r="BG22" s="87">
        <f>SUM(BB22:BB28)</f>
        <v>0</v>
      </c>
    </row>
    <row r="23" spans="1:59" ht="72" customHeight="1" thickBot="1" x14ac:dyDescent="0.35">
      <c r="A23" s="45">
        <v>9</v>
      </c>
      <c r="B23" s="31" t="s">
        <v>871</v>
      </c>
      <c r="C23" s="32" t="s">
        <v>877</v>
      </c>
      <c r="D23" s="31" t="s">
        <v>80</v>
      </c>
      <c r="E23" s="33" t="s">
        <v>878</v>
      </c>
      <c r="F23" s="32" t="s">
        <v>879</v>
      </c>
      <c r="G23" s="34" t="s">
        <v>880</v>
      </c>
      <c r="H23" s="32" t="s">
        <v>881</v>
      </c>
      <c r="I23" s="35" t="s">
        <v>121</v>
      </c>
      <c r="J23" s="33" t="s">
        <v>80</v>
      </c>
      <c r="K23" s="33" t="s">
        <v>80</v>
      </c>
      <c r="L23" s="36">
        <v>45658</v>
      </c>
      <c r="M23" s="36">
        <v>46006</v>
      </c>
      <c r="N23" s="36" t="s">
        <v>122</v>
      </c>
      <c r="O23" s="36" t="s">
        <v>123</v>
      </c>
      <c r="P23" s="36" t="s">
        <v>124</v>
      </c>
      <c r="Q23" s="36" t="s">
        <v>125</v>
      </c>
      <c r="R23" s="35" t="s">
        <v>85</v>
      </c>
      <c r="S23" s="45" t="s">
        <v>86</v>
      </c>
      <c r="T23" s="45" t="s">
        <v>86</v>
      </c>
      <c r="U23" s="45"/>
      <c r="V23" s="45" t="s">
        <v>86</v>
      </c>
      <c r="W23" s="45" t="s">
        <v>86</v>
      </c>
      <c r="X23" s="46">
        <v>0.14000000000000001</v>
      </c>
      <c r="Y23" s="37"/>
      <c r="Z23" s="34">
        <v>0.33</v>
      </c>
      <c r="AA23" s="34">
        <v>0.33</v>
      </c>
      <c r="AB23" s="34">
        <v>0</v>
      </c>
      <c r="AC23" s="74">
        <v>0.34</v>
      </c>
      <c r="AD23" s="73">
        <f>'MONITOREO PLAN OPERATIVO'!AD23</f>
        <v>0</v>
      </c>
      <c r="AE23" s="73">
        <f>'MONITOREO PLAN OPERATIVO'!AE23</f>
        <v>0</v>
      </c>
      <c r="AF23" s="73">
        <f>'MONITOREO PLAN OPERATIVO'!AF23</f>
        <v>0</v>
      </c>
      <c r="AG23" s="73">
        <f>'MONITOREO PLAN OPERATIVO'!AG23</f>
        <v>0</v>
      </c>
      <c r="AH23" s="73">
        <f>'MONITOREO PLAN OPERATIVO'!AH23</f>
        <v>0</v>
      </c>
      <c r="AI23" s="73">
        <f>'MONITOREO PLAN OPERATIVO'!AI23</f>
        <v>0</v>
      </c>
      <c r="AJ23" s="73">
        <f>'MONITOREO PLAN OPERATIVO'!AJ23</f>
        <v>0</v>
      </c>
      <c r="AK23" s="73">
        <f>'MONITOREO PLAN OPERATIVO'!AK23</f>
        <v>0</v>
      </c>
      <c r="AL23" s="73">
        <f>'MONITOREO PLAN OPERATIVO'!AL23</f>
        <v>0</v>
      </c>
      <c r="AM23" s="73">
        <f>'MONITOREO PLAN OPERATIVO'!AM23</f>
        <v>0</v>
      </c>
      <c r="AN23" s="73">
        <f>'MONITOREO PLAN OPERATIVO'!AN23</f>
        <v>0</v>
      </c>
      <c r="AO23" s="73">
        <f>'MONITOREO PLAN OPERATIVO'!AO23</f>
        <v>0</v>
      </c>
      <c r="AP23" s="73">
        <f>'MONITOREO PLAN OPERATIVO'!AP23</f>
        <v>0</v>
      </c>
      <c r="AQ23" s="73">
        <f>'MONITOREO PLAN OPERATIVO'!AQ23</f>
        <v>0</v>
      </c>
      <c r="AR23" s="73">
        <f>'MONITOREO PLAN OPERATIVO'!AR23</f>
        <v>0</v>
      </c>
      <c r="AS23" s="73">
        <f>'MONITOREO PLAN OPERATIVO'!AS23</f>
        <v>0</v>
      </c>
      <c r="AT23" s="73">
        <f>'MONITOREO PLAN OPERATIVO'!AT23</f>
        <v>0</v>
      </c>
      <c r="AU23" s="73">
        <f>'MONITOREO PLAN OPERATIVO'!AU23</f>
        <v>0</v>
      </c>
      <c r="AV23" s="73">
        <f>'MONITOREO PLAN OPERATIVO'!AV23</f>
        <v>0</v>
      </c>
      <c r="AW23" s="73">
        <f>'MONITOREO PLAN OPERATIVO'!AW23</f>
        <v>0</v>
      </c>
      <c r="AX23" s="73">
        <f>'MONITOREO PLAN OPERATIVO'!AX23</f>
        <v>0</v>
      </c>
      <c r="AY23" s="73">
        <f>'MONITOREO PLAN OPERATIVO'!AY23</f>
        <v>0</v>
      </c>
      <c r="AZ23" s="73">
        <f>'MONITOREO PLAN OPERATIVO'!AZ23</f>
        <v>0</v>
      </c>
      <c r="BA23" s="73">
        <f>'MONITOREO PLAN OPERATIVO'!BA23</f>
        <v>0</v>
      </c>
      <c r="BB23" s="80">
        <f t="shared" si="0"/>
        <v>0</v>
      </c>
      <c r="BC23" s="80">
        <f t="shared" si="1"/>
        <v>0</v>
      </c>
      <c r="BD23" s="80" t="str">
        <f t="shared" si="2"/>
        <v>SIN AVANCE</v>
      </c>
      <c r="BE23" s="81">
        <f t="shared" si="3"/>
        <v>265</v>
      </c>
      <c r="BF23" s="81" t="str">
        <f t="shared" si="4"/>
        <v>CON TIEMPO</v>
      </c>
      <c r="BG23" s="88"/>
    </row>
    <row r="24" spans="1:59" ht="72" customHeight="1" thickBot="1" x14ac:dyDescent="0.35">
      <c r="A24" s="45">
        <v>10</v>
      </c>
      <c r="B24" s="31" t="s">
        <v>871</v>
      </c>
      <c r="C24" s="32" t="s">
        <v>882</v>
      </c>
      <c r="D24" s="31" t="s">
        <v>80</v>
      </c>
      <c r="E24" s="33" t="s">
        <v>883</v>
      </c>
      <c r="F24" s="32" t="s">
        <v>884</v>
      </c>
      <c r="G24" s="34" t="s">
        <v>885</v>
      </c>
      <c r="H24" s="32" t="s">
        <v>886</v>
      </c>
      <c r="I24" s="35" t="s">
        <v>121</v>
      </c>
      <c r="J24" s="33" t="s">
        <v>80</v>
      </c>
      <c r="K24" s="33" t="s">
        <v>80</v>
      </c>
      <c r="L24" s="36">
        <v>45658</v>
      </c>
      <c r="M24" s="36">
        <v>46006</v>
      </c>
      <c r="N24" s="36" t="s">
        <v>122</v>
      </c>
      <c r="O24" s="36" t="s">
        <v>123</v>
      </c>
      <c r="P24" s="36" t="s">
        <v>124</v>
      </c>
      <c r="Q24" s="36" t="s">
        <v>125</v>
      </c>
      <c r="R24" s="35" t="s">
        <v>85</v>
      </c>
      <c r="S24" s="45" t="s">
        <v>86</v>
      </c>
      <c r="T24" s="45" t="s">
        <v>86</v>
      </c>
      <c r="U24" s="45"/>
      <c r="V24" s="45" t="s">
        <v>86</v>
      </c>
      <c r="W24" s="45" t="s">
        <v>86</v>
      </c>
      <c r="X24" s="46">
        <v>0.14000000000000001</v>
      </c>
      <c r="Y24" s="37"/>
      <c r="Z24" s="34">
        <v>0</v>
      </c>
      <c r="AA24" s="34">
        <v>0.33</v>
      </c>
      <c r="AB24" s="34">
        <v>0.33</v>
      </c>
      <c r="AC24" s="74">
        <v>0.34</v>
      </c>
      <c r="AD24" s="73">
        <f>'MONITOREO PLAN OPERATIVO'!AD24</f>
        <v>0</v>
      </c>
      <c r="AE24" s="73">
        <f>'MONITOREO PLAN OPERATIVO'!AE24</f>
        <v>0</v>
      </c>
      <c r="AF24" s="73">
        <f>'MONITOREO PLAN OPERATIVO'!AF24</f>
        <v>0</v>
      </c>
      <c r="AG24" s="73">
        <f>'MONITOREO PLAN OPERATIVO'!AG24</f>
        <v>0</v>
      </c>
      <c r="AH24" s="73">
        <f>'MONITOREO PLAN OPERATIVO'!AH24</f>
        <v>0</v>
      </c>
      <c r="AI24" s="73">
        <f>'MONITOREO PLAN OPERATIVO'!AI24</f>
        <v>0</v>
      </c>
      <c r="AJ24" s="73">
        <f>'MONITOREO PLAN OPERATIVO'!AJ24</f>
        <v>0</v>
      </c>
      <c r="AK24" s="73">
        <f>'MONITOREO PLAN OPERATIVO'!AK24</f>
        <v>0</v>
      </c>
      <c r="AL24" s="73">
        <f>'MONITOREO PLAN OPERATIVO'!AL24</f>
        <v>0</v>
      </c>
      <c r="AM24" s="73">
        <f>'MONITOREO PLAN OPERATIVO'!AM24</f>
        <v>0</v>
      </c>
      <c r="AN24" s="73">
        <f>'MONITOREO PLAN OPERATIVO'!AN24</f>
        <v>0</v>
      </c>
      <c r="AO24" s="73">
        <f>'MONITOREO PLAN OPERATIVO'!AO24</f>
        <v>0</v>
      </c>
      <c r="AP24" s="73">
        <f>'MONITOREO PLAN OPERATIVO'!AP24</f>
        <v>0</v>
      </c>
      <c r="AQ24" s="73">
        <f>'MONITOREO PLAN OPERATIVO'!AQ24</f>
        <v>0</v>
      </c>
      <c r="AR24" s="73">
        <f>'MONITOREO PLAN OPERATIVO'!AR24</f>
        <v>0</v>
      </c>
      <c r="AS24" s="73">
        <f>'MONITOREO PLAN OPERATIVO'!AS24</f>
        <v>0</v>
      </c>
      <c r="AT24" s="73">
        <f>'MONITOREO PLAN OPERATIVO'!AT24</f>
        <v>0</v>
      </c>
      <c r="AU24" s="73">
        <f>'MONITOREO PLAN OPERATIVO'!AU24</f>
        <v>0</v>
      </c>
      <c r="AV24" s="73">
        <f>'MONITOREO PLAN OPERATIVO'!AV24</f>
        <v>0</v>
      </c>
      <c r="AW24" s="73">
        <f>'MONITOREO PLAN OPERATIVO'!AW24</f>
        <v>0</v>
      </c>
      <c r="AX24" s="73">
        <f>'MONITOREO PLAN OPERATIVO'!AX24</f>
        <v>0</v>
      </c>
      <c r="AY24" s="73">
        <f>'MONITOREO PLAN OPERATIVO'!AY24</f>
        <v>0</v>
      </c>
      <c r="AZ24" s="73">
        <f>'MONITOREO PLAN OPERATIVO'!AZ24</f>
        <v>0</v>
      </c>
      <c r="BA24" s="73">
        <f>'MONITOREO PLAN OPERATIVO'!BA24</f>
        <v>0</v>
      </c>
      <c r="BB24" s="80">
        <f t="shared" si="0"/>
        <v>0</v>
      </c>
      <c r="BC24" s="80">
        <f t="shared" si="1"/>
        <v>0</v>
      </c>
      <c r="BD24" s="80" t="str">
        <f t="shared" si="2"/>
        <v>SIN AVANCE</v>
      </c>
      <c r="BE24" s="81">
        <f t="shared" si="3"/>
        <v>265</v>
      </c>
      <c r="BF24" s="81" t="str">
        <f t="shared" si="4"/>
        <v>CON TIEMPO</v>
      </c>
      <c r="BG24" s="88"/>
    </row>
    <row r="25" spans="1:59" ht="72" customHeight="1" thickBot="1" x14ac:dyDescent="0.35">
      <c r="A25" s="45">
        <v>11</v>
      </c>
      <c r="B25" s="31" t="s">
        <v>871</v>
      </c>
      <c r="C25" s="32" t="s">
        <v>887</v>
      </c>
      <c r="D25" s="31" t="s">
        <v>80</v>
      </c>
      <c r="E25" s="33" t="s">
        <v>888</v>
      </c>
      <c r="F25" s="32" t="s">
        <v>889</v>
      </c>
      <c r="G25" s="34" t="s">
        <v>810</v>
      </c>
      <c r="H25" s="32" t="s">
        <v>890</v>
      </c>
      <c r="I25" s="35" t="s">
        <v>121</v>
      </c>
      <c r="J25" s="33" t="s">
        <v>80</v>
      </c>
      <c r="K25" s="33" t="s">
        <v>80</v>
      </c>
      <c r="L25" s="36">
        <v>45658</v>
      </c>
      <c r="M25" s="36">
        <v>45747</v>
      </c>
      <c r="N25" s="36" t="s">
        <v>122</v>
      </c>
      <c r="O25" s="36" t="s">
        <v>123</v>
      </c>
      <c r="P25" s="36" t="s">
        <v>124</v>
      </c>
      <c r="Q25" s="36" t="s">
        <v>125</v>
      </c>
      <c r="R25" s="35" t="s">
        <v>85</v>
      </c>
      <c r="S25" s="45" t="s">
        <v>86</v>
      </c>
      <c r="T25" s="45" t="s">
        <v>86</v>
      </c>
      <c r="U25" s="45"/>
      <c r="V25" s="45" t="s">
        <v>86</v>
      </c>
      <c r="W25" s="45" t="s">
        <v>86</v>
      </c>
      <c r="X25" s="46">
        <v>0.14000000000000001</v>
      </c>
      <c r="Y25" s="37"/>
      <c r="Z25" s="34">
        <v>1</v>
      </c>
      <c r="AA25" s="34">
        <v>0</v>
      </c>
      <c r="AB25" s="34">
        <v>0</v>
      </c>
      <c r="AC25" s="74">
        <v>0</v>
      </c>
      <c r="AD25" s="73">
        <f>'MONITOREO PLAN OPERATIVO'!AD25</f>
        <v>0</v>
      </c>
      <c r="AE25" s="73">
        <f>'MONITOREO PLAN OPERATIVO'!AE25</f>
        <v>0</v>
      </c>
      <c r="AF25" s="73">
        <f>'MONITOREO PLAN OPERATIVO'!AF25</f>
        <v>0</v>
      </c>
      <c r="AG25" s="73">
        <f>'MONITOREO PLAN OPERATIVO'!AG25</f>
        <v>0</v>
      </c>
      <c r="AH25" s="73">
        <f>'MONITOREO PLAN OPERATIVO'!AH25</f>
        <v>0</v>
      </c>
      <c r="AI25" s="73">
        <f>'MONITOREO PLAN OPERATIVO'!AI25</f>
        <v>0</v>
      </c>
      <c r="AJ25" s="73">
        <f>'MONITOREO PLAN OPERATIVO'!AJ25</f>
        <v>0</v>
      </c>
      <c r="AK25" s="73">
        <f>'MONITOREO PLAN OPERATIVO'!AK25</f>
        <v>0</v>
      </c>
      <c r="AL25" s="73">
        <f>'MONITOREO PLAN OPERATIVO'!AL25</f>
        <v>0</v>
      </c>
      <c r="AM25" s="73">
        <f>'MONITOREO PLAN OPERATIVO'!AM25</f>
        <v>0</v>
      </c>
      <c r="AN25" s="73">
        <f>'MONITOREO PLAN OPERATIVO'!AN25</f>
        <v>0</v>
      </c>
      <c r="AO25" s="73">
        <f>'MONITOREO PLAN OPERATIVO'!AO25</f>
        <v>0</v>
      </c>
      <c r="AP25" s="73">
        <f>'MONITOREO PLAN OPERATIVO'!AP25</f>
        <v>0</v>
      </c>
      <c r="AQ25" s="73">
        <f>'MONITOREO PLAN OPERATIVO'!AQ25</f>
        <v>0</v>
      </c>
      <c r="AR25" s="73">
        <f>'MONITOREO PLAN OPERATIVO'!AR25</f>
        <v>0</v>
      </c>
      <c r="AS25" s="73">
        <f>'MONITOREO PLAN OPERATIVO'!AS25</f>
        <v>0</v>
      </c>
      <c r="AT25" s="73">
        <f>'MONITOREO PLAN OPERATIVO'!AT25</f>
        <v>0</v>
      </c>
      <c r="AU25" s="73">
        <f>'MONITOREO PLAN OPERATIVO'!AU25</f>
        <v>0</v>
      </c>
      <c r="AV25" s="73">
        <f>'MONITOREO PLAN OPERATIVO'!AV25</f>
        <v>0</v>
      </c>
      <c r="AW25" s="73">
        <f>'MONITOREO PLAN OPERATIVO'!AW25</f>
        <v>0</v>
      </c>
      <c r="AX25" s="73">
        <f>'MONITOREO PLAN OPERATIVO'!AX25</f>
        <v>0</v>
      </c>
      <c r="AY25" s="73">
        <f>'MONITOREO PLAN OPERATIVO'!AY25</f>
        <v>0</v>
      </c>
      <c r="AZ25" s="73">
        <f>'MONITOREO PLAN OPERATIVO'!AZ25</f>
        <v>0</v>
      </c>
      <c r="BA25" s="73">
        <f>'MONITOREO PLAN OPERATIVO'!BA25</f>
        <v>0</v>
      </c>
      <c r="BB25" s="80">
        <f t="shared" si="0"/>
        <v>0</v>
      </c>
      <c r="BC25" s="80">
        <f t="shared" si="1"/>
        <v>0</v>
      </c>
      <c r="BD25" s="80" t="str">
        <f t="shared" si="2"/>
        <v>SIN AVANCE</v>
      </c>
      <c r="BE25" s="81">
        <f t="shared" si="3"/>
        <v>6</v>
      </c>
      <c r="BF25" s="81" t="str">
        <f t="shared" si="4"/>
        <v>POR VENCER</v>
      </c>
      <c r="BG25" s="88"/>
    </row>
    <row r="26" spans="1:59" ht="72" customHeight="1" thickBot="1" x14ac:dyDescent="0.35">
      <c r="A26" s="45">
        <v>12</v>
      </c>
      <c r="B26" s="31" t="s">
        <v>871</v>
      </c>
      <c r="C26" s="32" t="s">
        <v>891</v>
      </c>
      <c r="D26" s="31" t="s">
        <v>80</v>
      </c>
      <c r="E26" s="33" t="s">
        <v>892</v>
      </c>
      <c r="F26" s="32" t="s">
        <v>893</v>
      </c>
      <c r="G26" s="34" t="s">
        <v>894</v>
      </c>
      <c r="H26" s="32" t="s">
        <v>895</v>
      </c>
      <c r="I26" s="35" t="s">
        <v>121</v>
      </c>
      <c r="J26" s="33" t="s">
        <v>80</v>
      </c>
      <c r="K26" s="33" t="s">
        <v>80</v>
      </c>
      <c r="L26" s="36">
        <v>45658</v>
      </c>
      <c r="M26" s="36">
        <v>46006</v>
      </c>
      <c r="N26" s="36" t="s">
        <v>122</v>
      </c>
      <c r="O26" s="36" t="s">
        <v>123</v>
      </c>
      <c r="P26" s="36" t="s">
        <v>124</v>
      </c>
      <c r="Q26" s="36" t="s">
        <v>125</v>
      </c>
      <c r="R26" s="35" t="s">
        <v>85</v>
      </c>
      <c r="S26" s="45" t="s">
        <v>86</v>
      </c>
      <c r="T26" s="45" t="s">
        <v>86</v>
      </c>
      <c r="U26" s="45"/>
      <c r="V26" s="45" t="s">
        <v>86</v>
      </c>
      <c r="W26" s="45" t="s">
        <v>86</v>
      </c>
      <c r="X26" s="46">
        <v>0.14000000000000001</v>
      </c>
      <c r="Y26" s="37"/>
      <c r="Z26" s="34">
        <v>0.5</v>
      </c>
      <c r="AA26" s="34">
        <v>0</v>
      </c>
      <c r="AB26" s="34">
        <v>0</v>
      </c>
      <c r="AC26" s="74">
        <v>0.5</v>
      </c>
      <c r="AD26" s="73">
        <f>'MONITOREO PLAN OPERATIVO'!AD26</f>
        <v>0</v>
      </c>
      <c r="AE26" s="73">
        <f>'MONITOREO PLAN OPERATIVO'!AE26</f>
        <v>0</v>
      </c>
      <c r="AF26" s="73">
        <f>'MONITOREO PLAN OPERATIVO'!AF26</f>
        <v>0</v>
      </c>
      <c r="AG26" s="73">
        <f>'MONITOREO PLAN OPERATIVO'!AG26</f>
        <v>0</v>
      </c>
      <c r="AH26" s="73">
        <f>'MONITOREO PLAN OPERATIVO'!AH26</f>
        <v>0</v>
      </c>
      <c r="AI26" s="73">
        <f>'MONITOREO PLAN OPERATIVO'!AI26</f>
        <v>0</v>
      </c>
      <c r="AJ26" s="73">
        <f>'MONITOREO PLAN OPERATIVO'!AJ26</f>
        <v>0</v>
      </c>
      <c r="AK26" s="73">
        <f>'MONITOREO PLAN OPERATIVO'!AK26</f>
        <v>0</v>
      </c>
      <c r="AL26" s="73">
        <f>'MONITOREO PLAN OPERATIVO'!AL26</f>
        <v>0</v>
      </c>
      <c r="AM26" s="73">
        <f>'MONITOREO PLAN OPERATIVO'!AM26</f>
        <v>0</v>
      </c>
      <c r="AN26" s="73">
        <f>'MONITOREO PLAN OPERATIVO'!AN26</f>
        <v>0</v>
      </c>
      <c r="AO26" s="73">
        <f>'MONITOREO PLAN OPERATIVO'!AO26</f>
        <v>0</v>
      </c>
      <c r="AP26" s="73">
        <f>'MONITOREO PLAN OPERATIVO'!AP26</f>
        <v>0</v>
      </c>
      <c r="AQ26" s="73">
        <f>'MONITOREO PLAN OPERATIVO'!AQ26</f>
        <v>0</v>
      </c>
      <c r="AR26" s="73">
        <f>'MONITOREO PLAN OPERATIVO'!AR26</f>
        <v>0</v>
      </c>
      <c r="AS26" s="73">
        <f>'MONITOREO PLAN OPERATIVO'!AS26</f>
        <v>0</v>
      </c>
      <c r="AT26" s="73">
        <f>'MONITOREO PLAN OPERATIVO'!AT26</f>
        <v>0</v>
      </c>
      <c r="AU26" s="73">
        <f>'MONITOREO PLAN OPERATIVO'!AU26</f>
        <v>0</v>
      </c>
      <c r="AV26" s="73">
        <f>'MONITOREO PLAN OPERATIVO'!AV26</f>
        <v>0</v>
      </c>
      <c r="AW26" s="73">
        <f>'MONITOREO PLAN OPERATIVO'!AW26</f>
        <v>0</v>
      </c>
      <c r="AX26" s="73">
        <f>'MONITOREO PLAN OPERATIVO'!AX26</f>
        <v>0</v>
      </c>
      <c r="AY26" s="73">
        <f>'MONITOREO PLAN OPERATIVO'!AY26</f>
        <v>0</v>
      </c>
      <c r="AZ26" s="73">
        <f>'MONITOREO PLAN OPERATIVO'!AZ26</f>
        <v>0</v>
      </c>
      <c r="BA26" s="73">
        <f>'MONITOREO PLAN OPERATIVO'!BA26</f>
        <v>0</v>
      </c>
      <c r="BB26" s="80">
        <f t="shared" si="0"/>
        <v>0</v>
      </c>
      <c r="BC26" s="80">
        <f t="shared" si="1"/>
        <v>0</v>
      </c>
      <c r="BD26" s="80" t="str">
        <f t="shared" si="2"/>
        <v>SIN AVANCE</v>
      </c>
      <c r="BE26" s="81">
        <f t="shared" si="3"/>
        <v>265</v>
      </c>
      <c r="BF26" s="81" t="str">
        <f t="shared" si="4"/>
        <v>CON TIEMPO</v>
      </c>
      <c r="BG26" s="88"/>
    </row>
    <row r="27" spans="1:59" ht="72" customHeight="1" thickBot="1" x14ac:dyDescent="0.35">
      <c r="A27" s="45">
        <v>13</v>
      </c>
      <c r="B27" s="31" t="s">
        <v>871</v>
      </c>
      <c r="C27" s="32" t="s">
        <v>896</v>
      </c>
      <c r="D27" s="31" t="s">
        <v>80</v>
      </c>
      <c r="E27" s="33" t="s">
        <v>897</v>
      </c>
      <c r="F27" s="32" t="s">
        <v>898</v>
      </c>
      <c r="G27" s="34" t="s">
        <v>899</v>
      </c>
      <c r="H27" s="32" t="s">
        <v>900</v>
      </c>
      <c r="I27" s="35" t="s">
        <v>121</v>
      </c>
      <c r="J27" s="33" t="s">
        <v>80</v>
      </c>
      <c r="K27" s="33" t="s">
        <v>80</v>
      </c>
      <c r="L27" s="36">
        <v>45748</v>
      </c>
      <c r="M27" s="36">
        <v>45838</v>
      </c>
      <c r="N27" s="36" t="s">
        <v>122</v>
      </c>
      <c r="O27" s="36" t="s">
        <v>123</v>
      </c>
      <c r="P27" s="36" t="s">
        <v>124</v>
      </c>
      <c r="Q27" s="36" t="s">
        <v>125</v>
      </c>
      <c r="R27" s="35" t="s">
        <v>85</v>
      </c>
      <c r="S27" s="45" t="s">
        <v>86</v>
      </c>
      <c r="T27" s="45" t="s">
        <v>86</v>
      </c>
      <c r="U27" s="45"/>
      <c r="V27" s="45" t="s">
        <v>86</v>
      </c>
      <c r="W27" s="45" t="s">
        <v>86</v>
      </c>
      <c r="X27" s="46">
        <v>0.15</v>
      </c>
      <c r="Y27" s="37"/>
      <c r="Z27" s="34">
        <v>0</v>
      </c>
      <c r="AA27" s="34">
        <v>1</v>
      </c>
      <c r="AB27" s="34">
        <v>0</v>
      </c>
      <c r="AC27" s="74">
        <v>0</v>
      </c>
      <c r="AD27" s="73">
        <f>'MONITOREO PLAN OPERATIVO'!AD27</f>
        <v>0</v>
      </c>
      <c r="AE27" s="73">
        <f>'MONITOREO PLAN OPERATIVO'!AE27</f>
        <v>0</v>
      </c>
      <c r="AF27" s="73">
        <f>'MONITOREO PLAN OPERATIVO'!AF27</f>
        <v>0</v>
      </c>
      <c r="AG27" s="73">
        <f>'MONITOREO PLAN OPERATIVO'!AG27</f>
        <v>0</v>
      </c>
      <c r="AH27" s="73">
        <f>'MONITOREO PLAN OPERATIVO'!AH27</f>
        <v>0</v>
      </c>
      <c r="AI27" s="73">
        <f>'MONITOREO PLAN OPERATIVO'!AI27</f>
        <v>0</v>
      </c>
      <c r="AJ27" s="73">
        <f>'MONITOREO PLAN OPERATIVO'!AJ27</f>
        <v>0</v>
      </c>
      <c r="AK27" s="73">
        <f>'MONITOREO PLAN OPERATIVO'!AK27</f>
        <v>0</v>
      </c>
      <c r="AL27" s="73">
        <f>'MONITOREO PLAN OPERATIVO'!AL27</f>
        <v>0</v>
      </c>
      <c r="AM27" s="73">
        <f>'MONITOREO PLAN OPERATIVO'!AM27</f>
        <v>0</v>
      </c>
      <c r="AN27" s="73">
        <f>'MONITOREO PLAN OPERATIVO'!AN27</f>
        <v>0</v>
      </c>
      <c r="AO27" s="73">
        <f>'MONITOREO PLAN OPERATIVO'!AO27</f>
        <v>0</v>
      </c>
      <c r="AP27" s="73">
        <f>'MONITOREO PLAN OPERATIVO'!AP27</f>
        <v>0</v>
      </c>
      <c r="AQ27" s="73">
        <f>'MONITOREO PLAN OPERATIVO'!AQ27</f>
        <v>0</v>
      </c>
      <c r="AR27" s="73">
        <f>'MONITOREO PLAN OPERATIVO'!AR27</f>
        <v>0</v>
      </c>
      <c r="AS27" s="73">
        <f>'MONITOREO PLAN OPERATIVO'!AS27</f>
        <v>0</v>
      </c>
      <c r="AT27" s="73">
        <f>'MONITOREO PLAN OPERATIVO'!AT27</f>
        <v>0</v>
      </c>
      <c r="AU27" s="73">
        <f>'MONITOREO PLAN OPERATIVO'!AU27</f>
        <v>0</v>
      </c>
      <c r="AV27" s="73">
        <f>'MONITOREO PLAN OPERATIVO'!AV27</f>
        <v>0</v>
      </c>
      <c r="AW27" s="73">
        <f>'MONITOREO PLAN OPERATIVO'!AW27</f>
        <v>0</v>
      </c>
      <c r="AX27" s="73">
        <f>'MONITOREO PLAN OPERATIVO'!AX27</f>
        <v>0</v>
      </c>
      <c r="AY27" s="73">
        <f>'MONITOREO PLAN OPERATIVO'!AY27</f>
        <v>0</v>
      </c>
      <c r="AZ27" s="73">
        <f>'MONITOREO PLAN OPERATIVO'!AZ27</f>
        <v>0</v>
      </c>
      <c r="BA27" s="73">
        <f>'MONITOREO PLAN OPERATIVO'!BA27</f>
        <v>0</v>
      </c>
      <c r="BB27" s="80">
        <f t="shared" si="0"/>
        <v>0</v>
      </c>
      <c r="BC27" s="80">
        <f t="shared" si="1"/>
        <v>0</v>
      </c>
      <c r="BD27" s="80" t="str">
        <f t="shared" si="2"/>
        <v>SIN AVANCE</v>
      </c>
      <c r="BE27" s="81">
        <f t="shared" si="3"/>
        <v>97</v>
      </c>
      <c r="BF27" s="81" t="str">
        <f t="shared" si="4"/>
        <v>CON TIEMPO</v>
      </c>
      <c r="BG27" s="88"/>
    </row>
    <row r="28" spans="1:59" ht="72" customHeight="1" thickBot="1" x14ac:dyDescent="0.35">
      <c r="A28" s="45">
        <v>14</v>
      </c>
      <c r="B28" s="31" t="s">
        <v>871</v>
      </c>
      <c r="C28" s="32" t="s">
        <v>901</v>
      </c>
      <c r="D28" s="31" t="s">
        <v>80</v>
      </c>
      <c r="E28" s="33" t="s">
        <v>902</v>
      </c>
      <c r="F28" s="32" t="s">
        <v>903</v>
      </c>
      <c r="G28" s="34" t="s">
        <v>904</v>
      </c>
      <c r="H28" s="32" t="s">
        <v>905</v>
      </c>
      <c r="I28" s="35" t="s">
        <v>206</v>
      </c>
      <c r="J28" s="33" t="s">
        <v>80</v>
      </c>
      <c r="K28" s="33" t="s">
        <v>80</v>
      </c>
      <c r="L28" s="36">
        <v>45658</v>
      </c>
      <c r="M28" s="36">
        <v>45747</v>
      </c>
      <c r="N28" s="36" t="s">
        <v>122</v>
      </c>
      <c r="O28" s="36" t="s">
        <v>123</v>
      </c>
      <c r="P28" s="36" t="s">
        <v>124</v>
      </c>
      <c r="Q28" s="36" t="s">
        <v>125</v>
      </c>
      <c r="R28" s="35" t="s">
        <v>85</v>
      </c>
      <c r="S28" s="45" t="s">
        <v>86</v>
      </c>
      <c r="T28" s="45" t="s">
        <v>86</v>
      </c>
      <c r="U28" s="45"/>
      <c r="V28" s="45" t="s">
        <v>86</v>
      </c>
      <c r="W28" s="45" t="s">
        <v>86</v>
      </c>
      <c r="X28" s="46">
        <v>0.15</v>
      </c>
      <c r="Y28" s="37"/>
      <c r="Z28" s="34">
        <v>1</v>
      </c>
      <c r="AA28" s="34">
        <v>0</v>
      </c>
      <c r="AB28" s="34">
        <v>0</v>
      </c>
      <c r="AC28" s="74">
        <v>0</v>
      </c>
      <c r="AD28" s="73">
        <f>'MONITOREO PLAN OPERATIVO'!AD28</f>
        <v>0</v>
      </c>
      <c r="AE28" s="73">
        <f>'MONITOREO PLAN OPERATIVO'!AE28</f>
        <v>0</v>
      </c>
      <c r="AF28" s="73">
        <f>'MONITOREO PLAN OPERATIVO'!AF28</f>
        <v>0</v>
      </c>
      <c r="AG28" s="73">
        <f>'MONITOREO PLAN OPERATIVO'!AG28</f>
        <v>0</v>
      </c>
      <c r="AH28" s="73">
        <f>'MONITOREO PLAN OPERATIVO'!AH28</f>
        <v>0</v>
      </c>
      <c r="AI28" s="73">
        <f>'MONITOREO PLAN OPERATIVO'!AI28</f>
        <v>0</v>
      </c>
      <c r="AJ28" s="73">
        <f>'MONITOREO PLAN OPERATIVO'!AJ28</f>
        <v>0</v>
      </c>
      <c r="AK28" s="73">
        <f>'MONITOREO PLAN OPERATIVO'!AK28</f>
        <v>0</v>
      </c>
      <c r="AL28" s="73">
        <f>'MONITOREO PLAN OPERATIVO'!AL28</f>
        <v>0</v>
      </c>
      <c r="AM28" s="73">
        <f>'MONITOREO PLAN OPERATIVO'!AM28</f>
        <v>0</v>
      </c>
      <c r="AN28" s="73">
        <f>'MONITOREO PLAN OPERATIVO'!AN28</f>
        <v>0</v>
      </c>
      <c r="AO28" s="73">
        <f>'MONITOREO PLAN OPERATIVO'!AO28</f>
        <v>0</v>
      </c>
      <c r="AP28" s="73">
        <f>'MONITOREO PLAN OPERATIVO'!AP28</f>
        <v>0</v>
      </c>
      <c r="AQ28" s="73">
        <f>'MONITOREO PLAN OPERATIVO'!AQ28</f>
        <v>0</v>
      </c>
      <c r="AR28" s="73">
        <f>'MONITOREO PLAN OPERATIVO'!AR28</f>
        <v>0</v>
      </c>
      <c r="AS28" s="73">
        <f>'MONITOREO PLAN OPERATIVO'!AS28</f>
        <v>0</v>
      </c>
      <c r="AT28" s="73">
        <f>'MONITOREO PLAN OPERATIVO'!AT28</f>
        <v>0</v>
      </c>
      <c r="AU28" s="73">
        <f>'MONITOREO PLAN OPERATIVO'!AU28</f>
        <v>0</v>
      </c>
      <c r="AV28" s="73">
        <f>'MONITOREO PLAN OPERATIVO'!AV28</f>
        <v>0</v>
      </c>
      <c r="AW28" s="73">
        <f>'MONITOREO PLAN OPERATIVO'!AW28</f>
        <v>0</v>
      </c>
      <c r="AX28" s="73">
        <f>'MONITOREO PLAN OPERATIVO'!AX28</f>
        <v>0</v>
      </c>
      <c r="AY28" s="73">
        <f>'MONITOREO PLAN OPERATIVO'!AY28</f>
        <v>0</v>
      </c>
      <c r="AZ28" s="73">
        <f>'MONITOREO PLAN OPERATIVO'!AZ28</f>
        <v>0</v>
      </c>
      <c r="BA28" s="73">
        <f>'MONITOREO PLAN OPERATIVO'!BA28</f>
        <v>0</v>
      </c>
      <c r="BB28" s="80">
        <f t="shared" si="0"/>
        <v>0</v>
      </c>
      <c r="BC28" s="80">
        <f t="shared" si="1"/>
        <v>0</v>
      </c>
      <c r="BD28" s="80" t="str">
        <f t="shared" si="2"/>
        <v>SIN AVANCE</v>
      </c>
      <c r="BE28" s="81">
        <f t="shared" si="3"/>
        <v>6</v>
      </c>
      <c r="BF28" s="81" t="str">
        <f t="shared" si="4"/>
        <v>POR VENCER</v>
      </c>
      <c r="BG28" s="89"/>
    </row>
    <row r="29" spans="1:59" ht="72" customHeight="1" thickBot="1" x14ac:dyDescent="0.35">
      <c r="A29" s="45">
        <v>15</v>
      </c>
      <c r="B29" s="31" t="s">
        <v>844</v>
      </c>
      <c r="C29" s="32" t="s">
        <v>80</v>
      </c>
      <c r="D29" s="35" t="s">
        <v>126</v>
      </c>
      <c r="E29" s="33" t="s">
        <v>906</v>
      </c>
      <c r="F29" s="32" t="s">
        <v>907</v>
      </c>
      <c r="G29" s="34" t="s">
        <v>908</v>
      </c>
      <c r="H29" s="32" t="s">
        <v>909</v>
      </c>
      <c r="I29" s="35" t="s">
        <v>80</v>
      </c>
      <c r="J29" s="33" t="s">
        <v>910</v>
      </c>
      <c r="K29" s="33" t="s">
        <v>80</v>
      </c>
      <c r="L29" s="36">
        <v>45689</v>
      </c>
      <c r="M29" s="36">
        <v>45747</v>
      </c>
      <c r="N29" s="36" t="s">
        <v>122</v>
      </c>
      <c r="O29" s="36" t="s">
        <v>123</v>
      </c>
      <c r="P29" s="36" t="s">
        <v>124</v>
      </c>
      <c r="Q29" s="36" t="s">
        <v>125</v>
      </c>
      <c r="R29" s="35" t="s">
        <v>85</v>
      </c>
      <c r="S29" s="45" t="s">
        <v>86</v>
      </c>
      <c r="T29" s="45" t="s">
        <v>86</v>
      </c>
      <c r="U29" s="45"/>
      <c r="V29" s="45" t="s">
        <v>86</v>
      </c>
      <c r="W29" s="45" t="s">
        <v>86</v>
      </c>
      <c r="X29" s="46">
        <v>0.11</v>
      </c>
      <c r="Y29" s="37"/>
      <c r="Z29" s="34">
        <v>1</v>
      </c>
      <c r="AA29" s="34">
        <v>0</v>
      </c>
      <c r="AB29" s="34">
        <v>0</v>
      </c>
      <c r="AC29" s="74">
        <v>0</v>
      </c>
      <c r="AD29" s="73">
        <f>'MONITOREO PLAN OPERATIVO'!AD29</f>
        <v>0</v>
      </c>
      <c r="AE29" s="73">
        <f>'MONITOREO PLAN OPERATIVO'!AE29</f>
        <v>0</v>
      </c>
      <c r="AF29" s="73">
        <f>'MONITOREO PLAN OPERATIVO'!AF29</f>
        <v>0</v>
      </c>
      <c r="AG29" s="73">
        <f>'MONITOREO PLAN OPERATIVO'!AG29</f>
        <v>0</v>
      </c>
      <c r="AH29" s="73">
        <f>'MONITOREO PLAN OPERATIVO'!AH29</f>
        <v>0</v>
      </c>
      <c r="AI29" s="73">
        <f>'MONITOREO PLAN OPERATIVO'!AI29</f>
        <v>0</v>
      </c>
      <c r="AJ29" s="73">
        <f>'MONITOREO PLAN OPERATIVO'!AJ29</f>
        <v>0</v>
      </c>
      <c r="AK29" s="73">
        <f>'MONITOREO PLAN OPERATIVO'!AK29</f>
        <v>0</v>
      </c>
      <c r="AL29" s="73">
        <f>'MONITOREO PLAN OPERATIVO'!AL29</f>
        <v>0</v>
      </c>
      <c r="AM29" s="73">
        <f>'MONITOREO PLAN OPERATIVO'!AM29</f>
        <v>0</v>
      </c>
      <c r="AN29" s="73">
        <f>'MONITOREO PLAN OPERATIVO'!AN29</f>
        <v>0</v>
      </c>
      <c r="AO29" s="73">
        <f>'MONITOREO PLAN OPERATIVO'!AO29</f>
        <v>0</v>
      </c>
      <c r="AP29" s="73">
        <f>'MONITOREO PLAN OPERATIVO'!AP29</f>
        <v>0</v>
      </c>
      <c r="AQ29" s="73">
        <f>'MONITOREO PLAN OPERATIVO'!AQ29</f>
        <v>0</v>
      </c>
      <c r="AR29" s="73">
        <f>'MONITOREO PLAN OPERATIVO'!AR29</f>
        <v>0</v>
      </c>
      <c r="AS29" s="73">
        <f>'MONITOREO PLAN OPERATIVO'!AS29</f>
        <v>0</v>
      </c>
      <c r="AT29" s="73">
        <f>'MONITOREO PLAN OPERATIVO'!AT29</f>
        <v>0</v>
      </c>
      <c r="AU29" s="73">
        <f>'MONITOREO PLAN OPERATIVO'!AU29</f>
        <v>0</v>
      </c>
      <c r="AV29" s="73">
        <f>'MONITOREO PLAN OPERATIVO'!AV29</f>
        <v>0</v>
      </c>
      <c r="AW29" s="73">
        <f>'MONITOREO PLAN OPERATIVO'!AW29</f>
        <v>0</v>
      </c>
      <c r="AX29" s="73">
        <f>'MONITOREO PLAN OPERATIVO'!AX29</f>
        <v>0</v>
      </c>
      <c r="AY29" s="73">
        <f>'MONITOREO PLAN OPERATIVO'!AY29</f>
        <v>0</v>
      </c>
      <c r="AZ29" s="73">
        <f>'MONITOREO PLAN OPERATIVO'!AZ29</f>
        <v>0</v>
      </c>
      <c r="BA29" s="73">
        <f>'MONITOREO PLAN OPERATIVO'!BA29</f>
        <v>0</v>
      </c>
      <c r="BB29" s="80">
        <f t="shared" si="0"/>
        <v>0</v>
      </c>
      <c r="BC29" s="80">
        <f t="shared" si="1"/>
        <v>0</v>
      </c>
      <c r="BD29" s="80" t="str">
        <f t="shared" si="2"/>
        <v>SIN AVANCE</v>
      </c>
      <c r="BE29" s="81">
        <f t="shared" si="3"/>
        <v>6</v>
      </c>
      <c r="BF29" s="81" t="str">
        <f t="shared" si="4"/>
        <v>POR VENCER</v>
      </c>
      <c r="BG29" s="87">
        <f>SUM(BB29:BB37)</f>
        <v>0</v>
      </c>
    </row>
    <row r="30" spans="1:59" ht="72" customHeight="1" thickBot="1" x14ac:dyDescent="0.35">
      <c r="A30" s="45">
        <v>16</v>
      </c>
      <c r="B30" s="31" t="s">
        <v>844</v>
      </c>
      <c r="C30" s="32" t="s">
        <v>80</v>
      </c>
      <c r="D30" s="35" t="s">
        <v>126</v>
      </c>
      <c r="E30" s="33" t="s">
        <v>911</v>
      </c>
      <c r="F30" s="32" t="s">
        <v>912</v>
      </c>
      <c r="G30" s="34" t="s">
        <v>810</v>
      </c>
      <c r="H30" s="32" t="s">
        <v>913</v>
      </c>
      <c r="I30" s="35" t="s">
        <v>80</v>
      </c>
      <c r="J30" s="33" t="s">
        <v>112</v>
      </c>
      <c r="K30" s="33" t="s">
        <v>80</v>
      </c>
      <c r="L30" s="36">
        <v>45658</v>
      </c>
      <c r="M30" s="36">
        <v>45688</v>
      </c>
      <c r="N30" s="36" t="s">
        <v>122</v>
      </c>
      <c r="O30" s="36" t="s">
        <v>123</v>
      </c>
      <c r="P30" s="36" t="s">
        <v>124</v>
      </c>
      <c r="Q30" s="36" t="s">
        <v>125</v>
      </c>
      <c r="R30" s="35" t="s">
        <v>85</v>
      </c>
      <c r="S30" s="45" t="s">
        <v>86</v>
      </c>
      <c r="T30" s="45" t="s">
        <v>86</v>
      </c>
      <c r="U30" s="45"/>
      <c r="V30" s="45" t="s">
        <v>86</v>
      </c>
      <c r="W30" s="45" t="s">
        <v>86</v>
      </c>
      <c r="X30" s="46">
        <v>0.11</v>
      </c>
      <c r="Y30" s="37"/>
      <c r="Z30" s="34">
        <v>1</v>
      </c>
      <c r="AA30" s="34">
        <v>0</v>
      </c>
      <c r="AB30" s="34">
        <v>0</v>
      </c>
      <c r="AC30" s="74">
        <v>0</v>
      </c>
      <c r="AD30" s="73">
        <f>'MONITOREO PLAN OPERATIVO'!AD30</f>
        <v>0</v>
      </c>
      <c r="AE30" s="73">
        <f>'MONITOREO PLAN OPERATIVO'!AE30</f>
        <v>0</v>
      </c>
      <c r="AF30" s="73">
        <f>'MONITOREO PLAN OPERATIVO'!AF30</f>
        <v>0</v>
      </c>
      <c r="AG30" s="73">
        <f>'MONITOREO PLAN OPERATIVO'!AG30</f>
        <v>0</v>
      </c>
      <c r="AH30" s="73">
        <f>'MONITOREO PLAN OPERATIVO'!AH30</f>
        <v>0</v>
      </c>
      <c r="AI30" s="73">
        <f>'MONITOREO PLAN OPERATIVO'!AI30</f>
        <v>0</v>
      </c>
      <c r="AJ30" s="73">
        <f>'MONITOREO PLAN OPERATIVO'!AJ30</f>
        <v>0</v>
      </c>
      <c r="AK30" s="73">
        <f>'MONITOREO PLAN OPERATIVO'!AK30</f>
        <v>0</v>
      </c>
      <c r="AL30" s="73">
        <f>'MONITOREO PLAN OPERATIVO'!AL30</f>
        <v>0</v>
      </c>
      <c r="AM30" s="73">
        <f>'MONITOREO PLAN OPERATIVO'!AM30</f>
        <v>0</v>
      </c>
      <c r="AN30" s="73">
        <f>'MONITOREO PLAN OPERATIVO'!AN30</f>
        <v>0</v>
      </c>
      <c r="AO30" s="73">
        <f>'MONITOREO PLAN OPERATIVO'!AO30</f>
        <v>0</v>
      </c>
      <c r="AP30" s="73">
        <f>'MONITOREO PLAN OPERATIVO'!AP30</f>
        <v>0</v>
      </c>
      <c r="AQ30" s="73">
        <f>'MONITOREO PLAN OPERATIVO'!AQ30</f>
        <v>0</v>
      </c>
      <c r="AR30" s="73">
        <f>'MONITOREO PLAN OPERATIVO'!AR30</f>
        <v>0</v>
      </c>
      <c r="AS30" s="73">
        <f>'MONITOREO PLAN OPERATIVO'!AS30</f>
        <v>0</v>
      </c>
      <c r="AT30" s="73">
        <f>'MONITOREO PLAN OPERATIVO'!AT30</f>
        <v>0</v>
      </c>
      <c r="AU30" s="73">
        <f>'MONITOREO PLAN OPERATIVO'!AU30</f>
        <v>0</v>
      </c>
      <c r="AV30" s="73">
        <f>'MONITOREO PLAN OPERATIVO'!AV30</f>
        <v>0</v>
      </c>
      <c r="AW30" s="73">
        <f>'MONITOREO PLAN OPERATIVO'!AW30</f>
        <v>0</v>
      </c>
      <c r="AX30" s="73">
        <f>'MONITOREO PLAN OPERATIVO'!AX30</f>
        <v>0</v>
      </c>
      <c r="AY30" s="73">
        <f>'MONITOREO PLAN OPERATIVO'!AY30</f>
        <v>0</v>
      </c>
      <c r="AZ30" s="73">
        <f>'MONITOREO PLAN OPERATIVO'!AZ30</f>
        <v>0</v>
      </c>
      <c r="BA30" s="73">
        <f>'MONITOREO PLAN OPERATIVO'!BA30</f>
        <v>0</v>
      </c>
      <c r="BB30" s="80">
        <f t="shared" si="0"/>
        <v>0</v>
      </c>
      <c r="BC30" s="80">
        <f t="shared" si="1"/>
        <v>0</v>
      </c>
      <c r="BD30" s="80" t="str">
        <f t="shared" si="2"/>
        <v>SIN AVANCE</v>
      </c>
      <c r="BE30" s="81">
        <f t="shared" si="3"/>
        <v>-53</v>
      </c>
      <c r="BF30" s="81" t="str">
        <f t="shared" si="4"/>
        <v>VENCIDO</v>
      </c>
      <c r="BG30" s="88"/>
    </row>
    <row r="31" spans="1:59" ht="72" customHeight="1" thickBot="1" x14ac:dyDescent="0.35">
      <c r="A31" s="45">
        <v>17</v>
      </c>
      <c r="B31" s="31" t="s">
        <v>844</v>
      </c>
      <c r="C31" s="32" t="s">
        <v>80</v>
      </c>
      <c r="D31" s="35" t="s">
        <v>126</v>
      </c>
      <c r="E31" s="33" t="s">
        <v>914</v>
      </c>
      <c r="F31" s="32" t="s">
        <v>915</v>
      </c>
      <c r="G31" s="34" t="s">
        <v>916</v>
      </c>
      <c r="H31" s="32" t="s">
        <v>917</v>
      </c>
      <c r="I31" s="35" t="s">
        <v>80</v>
      </c>
      <c r="J31" s="33" t="s">
        <v>112</v>
      </c>
      <c r="K31" s="33" t="s">
        <v>80</v>
      </c>
      <c r="L31" s="36">
        <v>45717</v>
      </c>
      <c r="M31" s="36">
        <v>46022</v>
      </c>
      <c r="N31" s="36" t="s">
        <v>122</v>
      </c>
      <c r="O31" s="36" t="s">
        <v>123</v>
      </c>
      <c r="P31" s="36" t="s">
        <v>124</v>
      </c>
      <c r="Q31" s="36" t="s">
        <v>125</v>
      </c>
      <c r="R31" s="35" t="s">
        <v>85</v>
      </c>
      <c r="S31" s="45" t="s">
        <v>86</v>
      </c>
      <c r="T31" s="45" t="s">
        <v>86</v>
      </c>
      <c r="U31" s="45"/>
      <c r="V31" s="45" t="s">
        <v>86</v>
      </c>
      <c r="W31" s="45" t="s">
        <v>86</v>
      </c>
      <c r="X31" s="46">
        <v>0.11</v>
      </c>
      <c r="Y31" s="37"/>
      <c r="Z31" s="34">
        <v>0.5</v>
      </c>
      <c r="AA31" s="34">
        <v>0</v>
      </c>
      <c r="AB31" s="34">
        <v>0</v>
      </c>
      <c r="AC31" s="74">
        <v>0.5</v>
      </c>
      <c r="AD31" s="73">
        <f>'MONITOREO PLAN OPERATIVO'!AD31</f>
        <v>0</v>
      </c>
      <c r="AE31" s="73">
        <f>'MONITOREO PLAN OPERATIVO'!AE31</f>
        <v>0</v>
      </c>
      <c r="AF31" s="73">
        <f>'MONITOREO PLAN OPERATIVO'!AF31</f>
        <v>0</v>
      </c>
      <c r="AG31" s="73">
        <f>'MONITOREO PLAN OPERATIVO'!AG31</f>
        <v>0</v>
      </c>
      <c r="AH31" s="73">
        <f>'MONITOREO PLAN OPERATIVO'!AH31</f>
        <v>0</v>
      </c>
      <c r="AI31" s="73">
        <f>'MONITOREO PLAN OPERATIVO'!AI31</f>
        <v>0</v>
      </c>
      <c r="AJ31" s="73">
        <f>'MONITOREO PLAN OPERATIVO'!AJ31</f>
        <v>0</v>
      </c>
      <c r="AK31" s="73">
        <f>'MONITOREO PLAN OPERATIVO'!AK31</f>
        <v>0</v>
      </c>
      <c r="AL31" s="73">
        <f>'MONITOREO PLAN OPERATIVO'!AL31</f>
        <v>0</v>
      </c>
      <c r="AM31" s="73">
        <f>'MONITOREO PLAN OPERATIVO'!AM31</f>
        <v>0</v>
      </c>
      <c r="AN31" s="73">
        <f>'MONITOREO PLAN OPERATIVO'!AN31</f>
        <v>0</v>
      </c>
      <c r="AO31" s="73">
        <f>'MONITOREO PLAN OPERATIVO'!AO31</f>
        <v>0</v>
      </c>
      <c r="AP31" s="73">
        <f>'MONITOREO PLAN OPERATIVO'!AP31</f>
        <v>0</v>
      </c>
      <c r="AQ31" s="73">
        <f>'MONITOREO PLAN OPERATIVO'!AQ31</f>
        <v>0</v>
      </c>
      <c r="AR31" s="73">
        <f>'MONITOREO PLAN OPERATIVO'!AR31</f>
        <v>0</v>
      </c>
      <c r="AS31" s="73">
        <f>'MONITOREO PLAN OPERATIVO'!AS31</f>
        <v>0</v>
      </c>
      <c r="AT31" s="73">
        <f>'MONITOREO PLAN OPERATIVO'!AT31</f>
        <v>0</v>
      </c>
      <c r="AU31" s="73">
        <f>'MONITOREO PLAN OPERATIVO'!AU31</f>
        <v>0</v>
      </c>
      <c r="AV31" s="73">
        <f>'MONITOREO PLAN OPERATIVO'!AV31</f>
        <v>0</v>
      </c>
      <c r="AW31" s="73">
        <f>'MONITOREO PLAN OPERATIVO'!AW31</f>
        <v>0</v>
      </c>
      <c r="AX31" s="73">
        <f>'MONITOREO PLAN OPERATIVO'!AX31</f>
        <v>0</v>
      </c>
      <c r="AY31" s="73">
        <f>'MONITOREO PLAN OPERATIVO'!AY31</f>
        <v>0</v>
      </c>
      <c r="AZ31" s="73">
        <f>'MONITOREO PLAN OPERATIVO'!AZ31</f>
        <v>0</v>
      </c>
      <c r="BA31" s="73">
        <f>'MONITOREO PLAN OPERATIVO'!BA31</f>
        <v>0</v>
      </c>
      <c r="BB31" s="80">
        <f t="shared" si="0"/>
        <v>0</v>
      </c>
      <c r="BC31" s="80">
        <f t="shared" si="1"/>
        <v>0</v>
      </c>
      <c r="BD31" s="80" t="str">
        <f t="shared" si="2"/>
        <v>SIN AVANCE</v>
      </c>
      <c r="BE31" s="81">
        <f t="shared" si="3"/>
        <v>281</v>
      </c>
      <c r="BF31" s="81" t="str">
        <f t="shared" si="4"/>
        <v>CON TIEMPO</v>
      </c>
      <c r="BG31" s="88"/>
    </row>
    <row r="32" spans="1:59" ht="72" customHeight="1" thickBot="1" x14ac:dyDescent="0.35">
      <c r="A32" s="45">
        <v>18</v>
      </c>
      <c r="B32" s="31" t="s">
        <v>844</v>
      </c>
      <c r="C32" s="32" t="s">
        <v>80</v>
      </c>
      <c r="D32" s="35" t="s">
        <v>126</v>
      </c>
      <c r="E32" s="33" t="s">
        <v>918</v>
      </c>
      <c r="F32" s="32" t="s">
        <v>919</v>
      </c>
      <c r="G32" s="34" t="s">
        <v>920</v>
      </c>
      <c r="H32" s="32" t="s">
        <v>921</v>
      </c>
      <c r="I32" s="35" t="s">
        <v>80</v>
      </c>
      <c r="J32" s="33" t="s">
        <v>112</v>
      </c>
      <c r="K32" s="33" t="s">
        <v>80</v>
      </c>
      <c r="L32" s="36">
        <v>45717</v>
      </c>
      <c r="M32" s="36">
        <v>45930</v>
      </c>
      <c r="N32" s="36" t="s">
        <v>122</v>
      </c>
      <c r="O32" s="36" t="s">
        <v>123</v>
      </c>
      <c r="P32" s="36" t="s">
        <v>124</v>
      </c>
      <c r="Q32" s="36" t="s">
        <v>125</v>
      </c>
      <c r="R32" s="35" t="s">
        <v>85</v>
      </c>
      <c r="S32" s="45" t="s">
        <v>86</v>
      </c>
      <c r="T32" s="45" t="s">
        <v>86</v>
      </c>
      <c r="U32" s="45"/>
      <c r="V32" s="45" t="s">
        <v>86</v>
      </c>
      <c r="W32" s="45" t="s">
        <v>86</v>
      </c>
      <c r="X32" s="46">
        <v>0.11</v>
      </c>
      <c r="Y32" s="37"/>
      <c r="Z32" s="34">
        <v>0.25</v>
      </c>
      <c r="AA32" s="34">
        <v>0.5</v>
      </c>
      <c r="AB32" s="34">
        <v>0.25</v>
      </c>
      <c r="AC32" s="74">
        <v>0</v>
      </c>
      <c r="AD32" s="73">
        <f>'MONITOREO PLAN OPERATIVO'!AD32</f>
        <v>0</v>
      </c>
      <c r="AE32" s="73">
        <f>'MONITOREO PLAN OPERATIVO'!AE32</f>
        <v>0</v>
      </c>
      <c r="AF32" s="73">
        <f>'MONITOREO PLAN OPERATIVO'!AF32</f>
        <v>0</v>
      </c>
      <c r="AG32" s="73">
        <f>'MONITOREO PLAN OPERATIVO'!AG32</f>
        <v>0</v>
      </c>
      <c r="AH32" s="73">
        <f>'MONITOREO PLAN OPERATIVO'!AH32</f>
        <v>0</v>
      </c>
      <c r="AI32" s="73">
        <f>'MONITOREO PLAN OPERATIVO'!AI32</f>
        <v>0</v>
      </c>
      <c r="AJ32" s="73">
        <f>'MONITOREO PLAN OPERATIVO'!AJ32</f>
        <v>0</v>
      </c>
      <c r="AK32" s="73">
        <f>'MONITOREO PLAN OPERATIVO'!AK32</f>
        <v>0</v>
      </c>
      <c r="AL32" s="73">
        <f>'MONITOREO PLAN OPERATIVO'!AL32</f>
        <v>0</v>
      </c>
      <c r="AM32" s="73">
        <f>'MONITOREO PLAN OPERATIVO'!AM32</f>
        <v>0</v>
      </c>
      <c r="AN32" s="73">
        <f>'MONITOREO PLAN OPERATIVO'!AN32</f>
        <v>0</v>
      </c>
      <c r="AO32" s="73">
        <f>'MONITOREO PLAN OPERATIVO'!AO32</f>
        <v>0</v>
      </c>
      <c r="AP32" s="73">
        <f>'MONITOREO PLAN OPERATIVO'!AP32</f>
        <v>0</v>
      </c>
      <c r="AQ32" s="73">
        <f>'MONITOREO PLAN OPERATIVO'!AQ32</f>
        <v>0</v>
      </c>
      <c r="AR32" s="73">
        <f>'MONITOREO PLAN OPERATIVO'!AR32</f>
        <v>0</v>
      </c>
      <c r="AS32" s="73">
        <f>'MONITOREO PLAN OPERATIVO'!AS32</f>
        <v>0</v>
      </c>
      <c r="AT32" s="73">
        <f>'MONITOREO PLAN OPERATIVO'!AT32</f>
        <v>0</v>
      </c>
      <c r="AU32" s="73">
        <f>'MONITOREO PLAN OPERATIVO'!AU32</f>
        <v>0</v>
      </c>
      <c r="AV32" s="73">
        <f>'MONITOREO PLAN OPERATIVO'!AV32</f>
        <v>0</v>
      </c>
      <c r="AW32" s="73">
        <f>'MONITOREO PLAN OPERATIVO'!AW32</f>
        <v>0</v>
      </c>
      <c r="AX32" s="73">
        <f>'MONITOREO PLAN OPERATIVO'!AX32</f>
        <v>0</v>
      </c>
      <c r="AY32" s="73">
        <f>'MONITOREO PLAN OPERATIVO'!AY32</f>
        <v>0</v>
      </c>
      <c r="AZ32" s="73">
        <f>'MONITOREO PLAN OPERATIVO'!AZ32</f>
        <v>0</v>
      </c>
      <c r="BA32" s="73">
        <f>'MONITOREO PLAN OPERATIVO'!BA32</f>
        <v>0</v>
      </c>
      <c r="BB32" s="80">
        <f t="shared" si="0"/>
        <v>0</v>
      </c>
      <c r="BC32" s="80">
        <f t="shared" si="1"/>
        <v>0</v>
      </c>
      <c r="BD32" s="80" t="str">
        <f t="shared" si="2"/>
        <v>SIN AVANCE</v>
      </c>
      <c r="BE32" s="81">
        <f t="shared" si="3"/>
        <v>189</v>
      </c>
      <c r="BF32" s="81" t="str">
        <f t="shared" si="4"/>
        <v>CON TIEMPO</v>
      </c>
      <c r="BG32" s="88"/>
    </row>
    <row r="33" spans="1:59" ht="72" customHeight="1" thickBot="1" x14ac:dyDescent="0.35">
      <c r="A33" s="45">
        <v>19</v>
      </c>
      <c r="B33" s="31" t="s">
        <v>844</v>
      </c>
      <c r="C33" s="32" t="s">
        <v>80</v>
      </c>
      <c r="D33" s="35" t="s">
        <v>126</v>
      </c>
      <c r="E33" s="33" t="s">
        <v>922</v>
      </c>
      <c r="F33" s="32" t="s">
        <v>923</v>
      </c>
      <c r="G33" s="34" t="s">
        <v>924</v>
      </c>
      <c r="H33" s="32" t="s">
        <v>925</v>
      </c>
      <c r="I33" s="35" t="s">
        <v>80</v>
      </c>
      <c r="J33" s="33" t="s">
        <v>112</v>
      </c>
      <c r="K33" s="33" t="s">
        <v>80</v>
      </c>
      <c r="L33" s="36">
        <v>45839</v>
      </c>
      <c r="M33" s="36">
        <v>45961</v>
      </c>
      <c r="N33" s="36" t="s">
        <v>122</v>
      </c>
      <c r="O33" s="36" t="s">
        <v>123</v>
      </c>
      <c r="P33" s="36" t="s">
        <v>124</v>
      </c>
      <c r="Q33" s="36" t="s">
        <v>125</v>
      </c>
      <c r="R33" s="35" t="s">
        <v>85</v>
      </c>
      <c r="S33" s="45" t="s">
        <v>86</v>
      </c>
      <c r="T33" s="45" t="s">
        <v>86</v>
      </c>
      <c r="U33" s="45"/>
      <c r="V33" s="45" t="s">
        <v>86</v>
      </c>
      <c r="W33" s="45" t="s">
        <v>86</v>
      </c>
      <c r="X33" s="46">
        <v>0.11</v>
      </c>
      <c r="Y33" s="37"/>
      <c r="Z33" s="34">
        <v>0</v>
      </c>
      <c r="AA33" s="34">
        <v>0</v>
      </c>
      <c r="AB33" s="34">
        <v>0.5</v>
      </c>
      <c r="AC33" s="74">
        <v>0.5</v>
      </c>
      <c r="AD33" s="73">
        <f>'MONITOREO PLAN OPERATIVO'!AD33</f>
        <v>0</v>
      </c>
      <c r="AE33" s="73">
        <f>'MONITOREO PLAN OPERATIVO'!AE33</f>
        <v>0</v>
      </c>
      <c r="AF33" s="73">
        <f>'MONITOREO PLAN OPERATIVO'!AF33</f>
        <v>0</v>
      </c>
      <c r="AG33" s="73">
        <f>'MONITOREO PLAN OPERATIVO'!AG33</f>
        <v>0</v>
      </c>
      <c r="AH33" s="73">
        <f>'MONITOREO PLAN OPERATIVO'!AH33</f>
        <v>0</v>
      </c>
      <c r="AI33" s="73">
        <f>'MONITOREO PLAN OPERATIVO'!AI33</f>
        <v>0</v>
      </c>
      <c r="AJ33" s="73">
        <f>'MONITOREO PLAN OPERATIVO'!AJ33</f>
        <v>0</v>
      </c>
      <c r="AK33" s="73">
        <f>'MONITOREO PLAN OPERATIVO'!AK33</f>
        <v>0</v>
      </c>
      <c r="AL33" s="73">
        <f>'MONITOREO PLAN OPERATIVO'!AL33</f>
        <v>0</v>
      </c>
      <c r="AM33" s="73">
        <f>'MONITOREO PLAN OPERATIVO'!AM33</f>
        <v>0</v>
      </c>
      <c r="AN33" s="73">
        <f>'MONITOREO PLAN OPERATIVO'!AN33</f>
        <v>0</v>
      </c>
      <c r="AO33" s="73">
        <f>'MONITOREO PLAN OPERATIVO'!AO33</f>
        <v>0</v>
      </c>
      <c r="AP33" s="73">
        <f>'MONITOREO PLAN OPERATIVO'!AP33</f>
        <v>0</v>
      </c>
      <c r="AQ33" s="73">
        <f>'MONITOREO PLAN OPERATIVO'!AQ33</f>
        <v>0</v>
      </c>
      <c r="AR33" s="73">
        <f>'MONITOREO PLAN OPERATIVO'!AR33</f>
        <v>0</v>
      </c>
      <c r="AS33" s="73">
        <f>'MONITOREO PLAN OPERATIVO'!AS33</f>
        <v>0</v>
      </c>
      <c r="AT33" s="73">
        <f>'MONITOREO PLAN OPERATIVO'!AT33</f>
        <v>0</v>
      </c>
      <c r="AU33" s="73">
        <f>'MONITOREO PLAN OPERATIVO'!AU33</f>
        <v>0</v>
      </c>
      <c r="AV33" s="73">
        <f>'MONITOREO PLAN OPERATIVO'!AV33</f>
        <v>0</v>
      </c>
      <c r="AW33" s="73">
        <f>'MONITOREO PLAN OPERATIVO'!AW33</f>
        <v>0</v>
      </c>
      <c r="AX33" s="73">
        <f>'MONITOREO PLAN OPERATIVO'!AX33</f>
        <v>0</v>
      </c>
      <c r="AY33" s="73">
        <f>'MONITOREO PLAN OPERATIVO'!AY33</f>
        <v>0</v>
      </c>
      <c r="AZ33" s="73">
        <f>'MONITOREO PLAN OPERATIVO'!AZ33</f>
        <v>0</v>
      </c>
      <c r="BA33" s="73">
        <f>'MONITOREO PLAN OPERATIVO'!BA33</f>
        <v>0</v>
      </c>
      <c r="BB33" s="80">
        <f t="shared" si="0"/>
        <v>0</v>
      </c>
      <c r="BC33" s="80">
        <f t="shared" si="1"/>
        <v>0</v>
      </c>
      <c r="BD33" s="80" t="str">
        <f t="shared" si="2"/>
        <v>SIN AVANCE</v>
      </c>
      <c r="BE33" s="81">
        <f t="shared" si="3"/>
        <v>220</v>
      </c>
      <c r="BF33" s="81" t="str">
        <f t="shared" si="4"/>
        <v>CON TIEMPO</v>
      </c>
      <c r="BG33" s="88"/>
    </row>
    <row r="34" spans="1:59" ht="72" customHeight="1" thickBot="1" x14ac:dyDescent="0.35">
      <c r="A34" s="45">
        <v>20</v>
      </c>
      <c r="B34" s="31" t="s">
        <v>844</v>
      </c>
      <c r="C34" s="32" t="s">
        <v>80</v>
      </c>
      <c r="D34" s="35" t="s">
        <v>126</v>
      </c>
      <c r="E34" s="33" t="s">
        <v>926</v>
      </c>
      <c r="F34" s="32" t="s">
        <v>927</v>
      </c>
      <c r="G34" s="34" t="s">
        <v>928</v>
      </c>
      <c r="H34" s="32" t="s">
        <v>929</v>
      </c>
      <c r="I34" s="35" t="s">
        <v>80</v>
      </c>
      <c r="J34" s="33" t="s">
        <v>112</v>
      </c>
      <c r="K34" s="33" t="s">
        <v>80</v>
      </c>
      <c r="L34" s="36">
        <v>45717</v>
      </c>
      <c r="M34" s="36">
        <v>45747</v>
      </c>
      <c r="N34" s="36" t="s">
        <v>122</v>
      </c>
      <c r="O34" s="36" t="s">
        <v>123</v>
      </c>
      <c r="P34" s="36" t="s">
        <v>124</v>
      </c>
      <c r="Q34" s="36" t="s">
        <v>125</v>
      </c>
      <c r="R34" s="35" t="s">
        <v>85</v>
      </c>
      <c r="S34" s="45" t="s">
        <v>86</v>
      </c>
      <c r="T34" s="45" t="s">
        <v>86</v>
      </c>
      <c r="U34" s="45"/>
      <c r="V34" s="45" t="s">
        <v>86</v>
      </c>
      <c r="W34" s="45" t="s">
        <v>86</v>
      </c>
      <c r="X34" s="46">
        <v>0.11</v>
      </c>
      <c r="Y34" s="37"/>
      <c r="Z34" s="34">
        <v>1</v>
      </c>
      <c r="AA34" s="34">
        <v>0</v>
      </c>
      <c r="AB34" s="34">
        <v>0</v>
      </c>
      <c r="AC34" s="74">
        <v>0</v>
      </c>
      <c r="AD34" s="73">
        <f>'MONITOREO PLAN OPERATIVO'!AD34</f>
        <v>0</v>
      </c>
      <c r="AE34" s="73">
        <f>'MONITOREO PLAN OPERATIVO'!AE34</f>
        <v>0</v>
      </c>
      <c r="AF34" s="73">
        <f>'MONITOREO PLAN OPERATIVO'!AF34</f>
        <v>0</v>
      </c>
      <c r="AG34" s="73">
        <f>'MONITOREO PLAN OPERATIVO'!AG34</f>
        <v>0</v>
      </c>
      <c r="AH34" s="73">
        <f>'MONITOREO PLAN OPERATIVO'!AH34</f>
        <v>0</v>
      </c>
      <c r="AI34" s="73">
        <f>'MONITOREO PLAN OPERATIVO'!AI34</f>
        <v>0</v>
      </c>
      <c r="AJ34" s="73">
        <f>'MONITOREO PLAN OPERATIVO'!AJ34</f>
        <v>0</v>
      </c>
      <c r="AK34" s="73">
        <f>'MONITOREO PLAN OPERATIVO'!AK34</f>
        <v>0</v>
      </c>
      <c r="AL34" s="73">
        <f>'MONITOREO PLAN OPERATIVO'!AL34</f>
        <v>0</v>
      </c>
      <c r="AM34" s="73">
        <f>'MONITOREO PLAN OPERATIVO'!AM34</f>
        <v>0</v>
      </c>
      <c r="AN34" s="73">
        <f>'MONITOREO PLAN OPERATIVO'!AN34</f>
        <v>0</v>
      </c>
      <c r="AO34" s="73">
        <f>'MONITOREO PLAN OPERATIVO'!AO34</f>
        <v>0</v>
      </c>
      <c r="AP34" s="73">
        <f>'MONITOREO PLAN OPERATIVO'!AP34</f>
        <v>0</v>
      </c>
      <c r="AQ34" s="73">
        <f>'MONITOREO PLAN OPERATIVO'!AQ34</f>
        <v>0</v>
      </c>
      <c r="AR34" s="73">
        <f>'MONITOREO PLAN OPERATIVO'!AR34</f>
        <v>0</v>
      </c>
      <c r="AS34" s="73">
        <f>'MONITOREO PLAN OPERATIVO'!AS34</f>
        <v>0</v>
      </c>
      <c r="AT34" s="73">
        <f>'MONITOREO PLAN OPERATIVO'!AT34</f>
        <v>0</v>
      </c>
      <c r="AU34" s="73">
        <f>'MONITOREO PLAN OPERATIVO'!AU34</f>
        <v>0</v>
      </c>
      <c r="AV34" s="73">
        <f>'MONITOREO PLAN OPERATIVO'!AV34</f>
        <v>0</v>
      </c>
      <c r="AW34" s="73">
        <f>'MONITOREO PLAN OPERATIVO'!AW34</f>
        <v>0</v>
      </c>
      <c r="AX34" s="73">
        <f>'MONITOREO PLAN OPERATIVO'!AX34</f>
        <v>0</v>
      </c>
      <c r="AY34" s="73">
        <f>'MONITOREO PLAN OPERATIVO'!AY34</f>
        <v>0</v>
      </c>
      <c r="AZ34" s="73">
        <f>'MONITOREO PLAN OPERATIVO'!AZ34</f>
        <v>0</v>
      </c>
      <c r="BA34" s="73">
        <f>'MONITOREO PLAN OPERATIVO'!BA34</f>
        <v>0</v>
      </c>
      <c r="BB34" s="80">
        <f t="shared" si="0"/>
        <v>0</v>
      </c>
      <c r="BC34" s="80">
        <f t="shared" si="1"/>
        <v>0</v>
      </c>
      <c r="BD34" s="80" t="str">
        <f t="shared" si="2"/>
        <v>SIN AVANCE</v>
      </c>
      <c r="BE34" s="81">
        <f t="shared" si="3"/>
        <v>6</v>
      </c>
      <c r="BF34" s="81" t="str">
        <f t="shared" si="4"/>
        <v>POR VENCER</v>
      </c>
      <c r="BG34" s="88"/>
    </row>
    <row r="35" spans="1:59" ht="72" customHeight="1" thickBot="1" x14ac:dyDescent="0.35">
      <c r="A35" s="45">
        <v>21</v>
      </c>
      <c r="B35" s="31" t="s">
        <v>844</v>
      </c>
      <c r="C35" s="32" t="s">
        <v>80</v>
      </c>
      <c r="D35" s="35" t="s">
        <v>126</v>
      </c>
      <c r="E35" s="33" t="s">
        <v>930</v>
      </c>
      <c r="F35" s="32" t="s">
        <v>931</v>
      </c>
      <c r="G35" s="34" t="s">
        <v>932</v>
      </c>
      <c r="H35" s="32" t="s">
        <v>933</v>
      </c>
      <c r="I35" s="35" t="s">
        <v>80</v>
      </c>
      <c r="J35" s="33" t="s">
        <v>112</v>
      </c>
      <c r="K35" s="33" t="s">
        <v>80</v>
      </c>
      <c r="L35" s="36">
        <v>45748</v>
      </c>
      <c r="M35" s="36">
        <v>45808</v>
      </c>
      <c r="N35" s="36" t="s">
        <v>122</v>
      </c>
      <c r="O35" s="36" t="s">
        <v>123</v>
      </c>
      <c r="P35" s="36" t="s">
        <v>124</v>
      </c>
      <c r="Q35" s="36" t="s">
        <v>125</v>
      </c>
      <c r="R35" s="35" t="s">
        <v>85</v>
      </c>
      <c r="S35" s="45" t="s">
        <v>86</v>
      </c>
      <c r="T35" s="45" t="s">
        <v>86</v>
      </c>
      <c r="U35" s="45"/>
      <c r="V35" s="45" t="s">
        <v>86</v>
      </c>
      <c r="W35" s="45" t="s">
        <v>86</v>
      </c>
      <c r="X35" s="46">
        <v>0.11</v>
      </c>
      <c r="Y35" s="37"/>
      <c r="Z35" s="34">
        <v>0</v>
      </c>
      <c r="AA35" s="34">
        <v>1</v>
      </c>
      <c r="AB35" s="34">
        <v>0</v>
      </c>
      <c r="AC35" s="74">
        <v>0</v>
      </c>
      <c r="AD35" s="73">
        <f>'MONITOREO PLAN OPERATIVO'!AD35</f>
        <v>0</v>
      </c>
      <c r="AE35" s="73">
        <f>'MONITOREO PLAN OPERATIVO'!AE35</f>
        <v>0</v>
      </c>
      <c r="AF35" s="73">
        <f>'MONITOREO PLAN OPERATIVO'!AF35</f>
        <v>0</v>
      </c>
      <c r="AG35" s="73">
        <f>'MONITOREO PLAN OPERATIVO'!AG35</f>
        <v>0</v>
      </c>
      <c r="AH35" s="73">
        <f>'MONITOREO PLAN OPERATIVO'!AH35</f>
        <v>0</v>
      </c>
      <c r="AI35" s="73">
        <f>'MONITOREO PLAN OPERATIVO'!AI35</f>
        <v>0</v>
      </c>
      <c r="AJ35" s="73">
        <f>'MONITOREO PLAN OPERATIVO'!AJ35</f>
        <v>0</v>
      </c>
      <c r="AK35" s="73">
        <f>'MONITOREO PLAN OPERATIVO'!AK35</f>
        <v>0</v>
      </c>
      <c r="AL35" s="73">
        <f>'MONITOREO PLAN OPERATIVO'!AL35</f>
        <v>0</v>
      </c>
      <c r="AM35" s="73">
        <f>'MONITOREO PLAN OPERATIVO'!AM35</f>
        <v>0</v>
      </c>
      <c r="AN35" s="73">
        <f>'MONITOREO PLAN OPERATIVO'!AN35</f>
        <v>0</v>
      </c>
      <c r="AO35" s="73">
        <f>'MONITOREO PLAN OPERATIVO'!AO35</f>
        <v>0</v>
      </c>
      <c r="AP35" s="73">
        <f>'MONITOREO PLAN OPERATIVO'!AP35</f>
        <v>0</v>
      </c>
      <c r="AQ35" s="73">
        <f>'MONITOREO PLAN OPERATIVO'!AQ35</f>
        <v>0</v>
      </c>
      <c r="AR35" s="73">
        <f>'MONITOREO PLAN OPERATIVO'!AR35</f>
        <v>0</v>
      </c>
      <c r="AS35" s="73">
        <f>'MONITOREO PLAN OPERATIVO'!AS35</f>
        <v>0</v>
      </c>
      <c r="AT35" s="73">
        <f>'MONITOREO PLAN OPERATIVO'!AT35</f>
        <v>0</v>
      </c>
      <c r="AU35" s="73">
        <f>'MONITOREO PLAN OPERATIVO'!AU35</f>
        <v>0</v>
      </c>
      <c r="AV35" s="73">
        <f>'MONITOREO PLAN OPERATIVO'!AV35</f>
        <v>0</v>
      </c>
      <c r="AW35" s="73">
        <f>'MONITOREO PLAN OPERATIVO'!AW35</f>
        <v>0</v>
      </c>
      <c r="AX35" s="73">
        <f>'MONITOREO PLAN OPERATIVO'!AX35</f>
        <v>0</v>
      </c>
      <c r="AY35" s="73">
        <f>'MONITOREO PLAN OPERATIVO'!AY35</f>
        <v>0</v>
      </c>
      <c r="AZ35" s="73">
        <f>'MONITOREO PLAN OPERATIVO'!AZ35</f>
        <v>0</v>
      </c>
      <c r="BA35" s="73">
        <f>'MONITOREO PLAN OPERATIVO'!BA35</f>
        <v>0</v>
      </c>
      <c r="BB35" s="80">
        <f t="shared" si="0"/>
        <v>0</v>
      </c>
      <c r="BC35" s="80">
        <f t="shared" si="1"/>
        <v>0</v>
      </c>
      <c r="BD35" s="80" t="str">
        <f t="shared" si="2"/>
        <v>SIN AVANCE</v>
      </c>
      <c r="BE35" s="81">
        <f t="shared" si="3"/>
        <v>67</v>
      </c>
      <c r="BF35" s="81" t="str">
        <f t="shared" si="4"/>
        <v>CON TIEMPO</v>
      </c>
      <c r="BG35" s="88"/>
    </row>
    <row r="36" spans="1:59" ht="72" customHeight="1" thickBot="1" x14ac:dyDescent="0.35">
      <c r="A36" s="45">
        <v>22</v>
      </c>
      <c r="B36" s="31" t="s">
        <v>844</v>
      </c>
      <c r="C36" s="32" t="s">
        <v>80</v>
      </c>
      <c r="D36" s="35" t="s">
        <v>126</v>
      </c>
      <c r="E36" s="33" t="s">
        <v>934</v>
      </c>
      <c r="F36" s="32" t="s">
        <v>935</v>
      </c>
      <c r="G36" s="34" t="s">
        <v>936</v>
      </c>
      <c r="H36" s="32" t="s">
        <v>937</v>
      </c>
      <c r="I36" s="35" t="s">
        <v>80</v>
      </c>
      <c r="J36" s="33" t="s">
        <v>112</v>
      </c>
      <c r="K36" s="33" t="s">
        <v>80</v>
      </c>
      <c r="L36" s="36">
        <v>45962</v>
      </c>
      <c r="M36" s="36">
        <v>46022</v>
      </c>
      <c r="N36" s="36" t="s">
        <v>122</v>
      </c>
      <c r="O36" s="36" t="s">
        <v>123</v>
      </c>
      <c r="P36" s="36" t="s">
        <v>124</v>
      </c>
      <c r="Q36" s="36" t="s">
        <v>125</v>
      </c>
      <c r="R36" s="35" t="s">
        <v>85</v>
      </c>
      <c r="S36" s="45" t="s">
        <v>86</v>
      </c>
      <c r="T36" s="45" t="s">
        <v>86</v>
      </c>
      <c r="U36" s="45"/>
      <c r="V36" s="45" t="s">
        <v>86</v>
      </c>
      <c r="W36" s="45" t="s">
        <v>86</v>
      </c>
      <c r="X36" s="46">
        <v>0.11</v>
      </c>
      <c r="Y36" s="37"/>
      <c r="Z36" s="34">
        <v>0</v>
      </c>
      <c r="AA36" s="34">
        <v>0</v>
      </c>
      <c r="AB36" s="34">
        <v>0</v>
      </c>
      <c r="AC36" s="74">
        <v>1</v>
      </c>
      <c r="AD36" s="73">
        <f>'MONITOREO PLAN OPERATIVO'!AD36</f>
        <v>0</v>
      </c>
      <c r="AE36" s="73">
        <f>'MONITOREO PLAN OPERATIVO'!AE36</f>
        <v>0</v>
      </c>
      <c r="AF36" s="73">
        <f>'MONITOREO PLAN OPERATIVO'!AF36</f>
        <v>0</v>
      </c>
      <c r="AG36" s="73">
        <f>'MONITOREO PLAN OPERATIVO'!AG36</f>
        <v>0</v>
      </c>
      <c r="AH36" s="73">
        <f>'MONITOREO PLAN OPERATIVO'!AH36</f>
        <v>0</v>
      </c>
      <c r="AI36" s="73">
        <f>'MONITOREO PLAN OPERATIVO'!AI36</f>
        <v>0</v>
      </c>
      <c r="AJ36" s="73">
        <f>'MONITOREO PLAN OPERATIVO'!AJ36</f>
        <v>0</v>
      </c>
      <c r="AK36" s="73">
        <f>'MONITOREO PLAN OPERATIVO'!AK36</f>
        <v>0</v>
      </c>
      <c r="AL36" s="73">
        <f>'MONITOREO PLAN OPERATIVO'!AL36</f>
        <v>0</v>
      </c>
      <c r="AM36" s="73">
        <f>'MONITOREO PLAN OPERATIVO'!AM36</f>
        <v>0</v>
      </c>
      <c r="AN36" s="73">
        <f>'MONITOREO PLAN OPERATIVO'!AN36</f>
        <v>0</v>
      </c>
      <c r="AO36" s="73">
        <f>'MONITOREO PLAN OPERATIVO'!AO36</f>
        <v>0</v>
      </c>
      <c r="AP36" s="73">
        <f>'MONITOREO PLAN OPERATIVO'!AP36</f>
        <v>0</v>
      </c>
      <c r="AQ36" s="73">
        <f>'MONITOREO PLAN OPERATIVO'!AQ36</f>
        <v>0</v>
      </c>
      <c r="AR36" s="73">
        <f>'MONITOREO PLAN OPERATIVO'!AR36</f>
        <v>0</v>
      </c>
      <c r="AS36" s="73">
        <f>'MONITOREO PLAN OPERATIVO'!AS36</f>
        <v>0</v>
      </c>
      <c r="AT36" s="73">
        <f>'MONITOREO PLAN OPERATIVO'!AT36</f>
        <v>0</v>
      </c>
      <c r="AU36" s="73">
        <f>'MONITOREO PLAN OPERATIVO'!AU36</f>
        <v>0</v>
      </c>
      <c r="AV36" s="73">
        <f>'MONITOREO PLAN OPERATIVO'!AV36</f>
        <v>0</v>
      </c>
      <c r="AW36" s="73">
        <f>'MONITOREO PLAN OPERATIVO'!AW36</f>
        <v>0</v>
      </c>
      <c r="AX36" s="73">
        <f>'MONITOREO PLAN OPERATIVO'!AX36</f>
        <v>0</v>
      </c>
      <c r="AY36" s="73">
        <f>'MONITOREO PLAN OPERATIVO'!AY36</f>
        <v>0</v>
      </c>
      <c r="AZ36" s="73">
        <f>'MONITOREO PLAN OPERATIVO'!AZ36</f>
        <v>0</v>
      </c>
      <c r="BA36" s="73">
        <f>'MONITOREO PLAN OPERATIVO'!BA36</f>
        <v>0</v>
      </c>
      <c r="BB36" s="80">
        <f t="shared" si="0"/>
        <v>0</v>
      </c>
      <c r="BC36" s="80">
        <f t="shared" si="1"/>
        <v>0</v>
      </c>
      <c r="BD36" s="80" t="str">
        <f t="shared" si="2"/>
        <v>SIN AVANCE</v>
      </c>
      <c r="BE36" s="81">
        <f t="shared" si="3"/>
        <v>281</v>
      </c>
      <c r="BF36" s="81" t="str">
        <f t="shared" si="4"/>
        <v>CON TIEMPO</v>
      </c>
      <c r="BG36" s="88"/>
    </row>
    <row r="37" spans="1:59" ht="72" customHeight="1" thickBot="1" x14ac:dyDescent="0.35">
      <c r="A37" s="45">
        <v>23</v>
      </c>
      <c r="B37" s="31" t="s">
        <v>844</v>
      </c>
      <c r="C37" s="32" t="s">
        <v>80</v>
      </c>
      <c r="D37" s="35" t="s">
        <v>126</v>
      </c>
      <c r="E37" s="33" t="s">
        <v>938</v>
      </c>
      <c r="F37" s="32" t="s">
        <v>939</v>
      </c>
      <c r="G37" s="34" t="s">
        <v>810</v>
      </c>
      <c r="H37" s="32" t="s">
        <v>940</v>
      </c>
      <c r="I37" s="35" t="s">
        <v>80</v>
      </c>
      <c r="J37" s="33" t="s">
        <v>112</v>
      </c>
      <c r="K37" s="33" t="s">
        <v>80</v>
      </c>
      <c r="L37" s="36">
        <v>45962</v>
      </c>
      <c r="M37" s="36">
        <v>46022</v>
      </c>
      <c r="N37" s="36" t="s">
        <v>122</v>
      </c>
      <c r="O37" s="36" t="s">
        <v>123</v>
      </c>
      <c r="P37" s="36" t="s">
        <v>124</v>
      </c>
      <c r="Q37" s="36" t="s">
        <v>125</v>
      </c>
      <c r="R37" s="35" t="s">
        <v>85</v>
      </c>
      <c r="S37" s="45" t="s">
        <v>86</v>
      </c>
      <c r="T37" s="45" t="s">
        <v>86</v>
      </c>
      <c r="U37" s="45"/>
      <c r="V37" s="45" t="s">
        <v>86</v>
      </c>
      <c r="W37" s="45" t="s">
        <v>86</v>
      </c>
      <c r="X37" s="46">
        <v>0.12</v>
      </c>
      <c r="Y37" s="37"/>
      <c r="Z37" s="34">
        <v>0</v>
      </c>
      <c r="AA37" s="34">
        <v>0</v>
      </c>
      <c r="AB37" s="34">
        <v>0</v>
      </c>
      <c r="AC37" s="74">
        <v>1</v>
      </c>
      <c r="AD37" s="73">
        <f>'MONITOREO PLAN OPERATIVO'!AD37</f>
        <v>0</v>
      </c>
      <c r="AE37" s="73">
        <f>'MONITOREO PLAN OPERATIVO'!AE37</f>
        <v>0</v>
      </c>
      <c r="AF37" s="73">
        <f>'MONITOREO PLAN OPERATIVO'!AF37</f>
        <v>0</v>
      </c>
      <c r="AG37" s="73">
        <f>'MONITOREO PLAN OPERATIVO'!AG37</f>
        <v>0</v>
      </c>
      <c r="AH37" s="73">
        <f>'MONITOREO PLAN OPERATIVO'!AH37</f>
        <v>0</v>
      </c>
      <c r="AI37" s="73">
        <f>'MONITOREO PLAN OPERATIVO'!AI37</f>
        <v>0</v>
      </c>
      <c r="AJ37" s="73">
        <f>'MONITOREO PLAN OPERATIVO'!AJ37</f>
        <v>0</v>
      </c>
      <c r="AK37" s="73">
        <f>'MONITOREO PLAN OPERATIVO'!AK37</f>
        <v>0</v>
      </c>
      <c r="AL37" s="73">
        <f>'MONITOREO PLAN OPERATIVO'!AL37</f>
        <v>0</v>
      </c>
      <c r="AM37" s="73">
        <f>'MONITOREO PLAN OPERATIVO'!AM37</f>
        <v>0</v>
      </c>
      <c r="AN37" s="73">
        <f>'MONITOREO PLAN OPERATIVO'!AN37</f>
        <v>0</v>
      </c>
      <c r="AO37" s="73">
        <f>'MONITOREO PLAN OPERATIVO'!AO37</f>
        <v>0</v>
      </c>
      <c r="AP37" s="73">
        <f>'MONITOREO PLAN OPERATIVO'!AP37</f>
        <v>0</v>
      </c>
      <c r="AQ37" s="73">
        <f>'MONITOREO PLAN OPERATIVO'!AQ37</f>
        <v>0</v>
      </c>
      <c r="AR37" s="73">
        <f>'MONITOREO PLAN OPERATIVO'!AR37</f>
        <v>0</v>
      </c>
      <c r="AS37" s="73">
        <f>'MONITOREO PLAN OPERATIVO'!AS37</f>
        <v>0</v>
      </c>
      <c r="AT37" s="73">
        <f>'MONITOREO PLAN OPERATIVO'!AT37</f>
        <v>0</v>
      </c>
      <c r="AU37" s="73">
        <f>'MONITOREO PLAN OPERATIVO'!AU37</f>
        <v>0</v>
      </c>
      <c r="AV37" s="73">
        <f>'MONITOREO PLAN OPERATIVO'!AV37</f>
        <v>0</v>
      </c>
      <c r="AW37" s="73">
        <f>'MONITOREO PLAN OPERATIVO'!AW37</f>
        <v>0</v>
      </c>
      <c r="AX37" s="73">
        <f>'MONITOREO PLAN OPERATIVO'!AX37</f>
        <v>0</v>
      </c>
      <c r="AY37" s="73">
        <f>'MONITOREO PLAN OPERATIVO'!AY37</f>
        <v>0</v>
      </c>
      <c r="AZ37" s="73">
        <f>'MONITOREO PLAN OPERATIVO'!AZ37</f>
        <v>0</v>
      </c>
      <c r="BA37" s="73">
        <f>'MONITOREO PLAN OPERATIVO'!BA37</f>
        <v>0</v>
      </c>
      <c r="BB37" s="80">
        <f t="shared" si="0"/>
        <v>0</v>
      </c>
      <c r="BC37" s="80">
        <f t="shared" si="1"/>
        <v>0</v>
      </c>
      <c r="BD37" s="80" t="str">
        <f t="shared" si="2"/>
        <v>SIN AVANCE</v>
      </c>
      <c r="BE37" s="81">
        <f t="shared" si="3"/>
        <v>281</v>
      </c>
      <c r="BF37" s="81" t="str">
        <f t="shared" si="4"/>
        <v>CON TIEMPO</v>
      </c>
      <c r="BG37" s="89"/>
    </row>
    <row r="38" spans="1:59" ht="72" customHeight="1" thickBot="1" x14ac:dyDescent="0.35">
      <c r="A38" s="45">
        <v>24</v>
      </c>
      <c r="B38" s="31" t="s">
        <v>871</v>
      </c>
      <c r="C38" s="32" t="s">
        <v>941</v>
      </c>
      <c r="D38" s="31" t="s">
        <v>80</v>
      </c>
      <c r="E38" s="33" t="s">
        <v>942</v>
      </c>
      <c r="F38" s="32" t="s">
        <v>943</v>
      </c>
      <c r="G38" s="34" t="s">
        <v>944</v>
      </c>
      <c r="H38" s="32" t="s">
        <v>945</v>
      </c>
      <c r="I38" s="35" t="s">
        <v>946</v>
      </c>
      <c r="J38" s="33" t="s">
        <v>80</v>
      </c>
      <c r="K38" s="33" t="s">
        <v>80</v>
      </c>
      <c r="L38" s="36">
        <v>45658</v>
      </c>
      <c r="M38" s="36">
        <v>45746</v>
      </c>
      <c r="N38" s="36" t="s">
        <v>140</v>
      </c>
      <c r="O38" s="36" t="s">
        <v>141</v>
      </c>
      <c r="P38" s="36" t="s">
        <v>142</v>
      </c>
      <c r="Q38" s="36" t="s">
        <v>947</v>
      </c>
      <c r="R38" s="35" t="s">
        <v>85</v>
      </c>
      <c r="S38" s="45" t="s">
        <v>145</v>
      </c>
      <c r="T38" s="45" t="s">
        <v>145</v>
      </c>
      <c r="U38" s="45"/>
      <c r="V38" s="45" t="s">
        <v>145</v>
      </c>
      <c r="W38" s="45" t="s">
        <v>145</v>
      </c>
      <c r="X38" s="46">
        <v>0.33</v>
      </c>
      <c r="Y38" s="37"/>
      <c r="Z38" s="34">
        <v>1</v>
      </c>
      <c r="AA38" s="34">
        <v>0</v>
      </c>
      <c r="AB38" s="34">
        <v>0</v>
      </c>
      <c r="AC38" s="74">
        <v>0</v>
      </c>
      <c r="AD38" s="73">
        <f>'MONITOREO PLAN OPERATIVO'!AD38</f>
        <v>0</v>
      </c>
      <c r="AE38" s="73">
        <f>'MONITOREO PLAN OPERATIVO'!AE38</f>
        <v>0</v>
      </c>
      <c r="AF38" s="73">
        <f>'MONITOREO PLAN OPERATIVO'!AF38</f>
        <v>0</v>
      </c>
      <c r="AG38" s="73">
        <f>'MONITOREO PLAN OPERATIVO'!AG38</f>
        <v>0</v>
      </c>
      <c r="AH38" s="73">
        <f>'MONITOREO PLAN OPERATIVO'!AH38</f>
        <v>0</v>
      </c>
      <c r="AI38" s="73">
        <f>'MONITOREO PLAN OPERATIVO'!AI38</f>
        <v>0</v>
      </c>
      <c r="AJ38" s="73">
        <f>'MONITOREO PLAN OPERATIVO'!AJ38</f>
        <v>0</v>
      </c>
      <c r="AK38" s="73">
        <f>'MONITOREO PLAN OPERATIVO'!AK38</f>
        <v>0</v>
      </c>
      <c r="AL38" s="73">
        <f>'MONITOREO PLAN OPERATIVO'!AL38</f>
        <v>0</v>
      </c>
      <c r="AM38" s="73">
        <f>'MONITOREO PLAN OPERATIVO'!AM38</f>
        <v>0</v>
      </c>
      <c r="AN38" s="73">
        <f>'MONITOREO PLAN OPERATIVO'!AN38</f>
        <v>0</v>
      </c>
      <c r="AO38" s="73">
        <f>'MONITOREO PLAN OPERATIVO'!AO38</f>
        <v>0</v>
      </c>
      <c r="AP38" s="73">
        <f>'MONITOREO PLAN OPERATIVO'!AP38</f>
        <v>0</v>
      </c>
      <c r="AQ38" s="73">
        <f>'MONITOREO PLAN OPERATIVO'!AQ38</f>
        <v>0</v>
      </c>
      <c r="AR38" s="73">
        <f>'MONITOREO PLAN OPERATIVO'!AR38</f>
        <v>0</v>
      </c>
      <c r="AS38" s="73">
        <f>'MONITOREO PLAN OPERATIVO'!AS38</f>
        <v>0</v>
      </c>
      <c r="AT38" s="73">
        <f>'MONITOREO PLAN OPERATIVO'!AT38</f>
        <v>0</v>
      </c>
      <c r="AU38" s="73">
        <f>'MONITOREO PLAN OPERATIVO'!AU38</f>
        <v>0</v>
      </c>
      <c r="AV38" s="73">
        <f>'MONITOREO PLAN OPERATIVO'!AV38</f>
        <v>0</v>
      </c>
      <c r="AW38" s="73">
        <f>'MONITOREO PLAN OPERATIVO'!AW38</f>
        <v>0</v>
      </c>
      <c r="AX38" s="73">
        <f>'MONITOREO PLAN OPERATIVO'!AX38</f>
        <v>0</v>
      </c>
      <c r="AY38" s="73">
        <f>'MONITOREO PLAN OPERATIVO'!AY38</f>
        <v>0</v>
      </c>
      <c r="AZ38" s="73">
        <f>'MONITOREO PLAN OPERATIVO'!AZ38</f>
        <v>0</v>
      </c>
      <c r="BA38" s="73">
        <f>'MONITOREO PLAN OPERATIVO'!BA38</f>
        <v>0</v>
      </c>
      <c r="BB38" s="80">
        <f t="shared" si="0"/>
        <v>0</v>
      </c>
      <c r="BC38" s="80">
        <f t="shared" si="1"/>
        <v>0</v>
      </c>
      <c r="BD38" s="80" t="str">
        <f t="shared" si="2"/>
        <v>SIN AVANCE</v>
      </c>
      <c r="BE38" s="81">
        <f t="shared" si="3"/>
        <v>5</v>
      </c>
      <c r="BF38" s="81" t="str">
        <f t="shared" si="4"/>
        <v>POR VENCER</v>
      </c>
      <c r="BG38" s="87">
        <f>SUM(BB38:BB40)</f>
        <v>0</v>
      </c>
    </row>
    <row r="39" spans="1:59" ht="72" customHeight="1" thickBot="1" x14ac:dyDescent="0.35">
      <c r="A39" s="45">
        <v>25</v>
      </c>
      <c r="B39" s="31" t="s">
        <v>871</v>
      </c>
      <c r="C39" s="32" t="s">
        <v>941</v>
      </c>
      <c r="D39" s="31" t="s">
        <v>80</v>
      </c>
      <c r="E39" s="33" t="s">
        <v>948</v>
      </c>
      <c r="F39" s="32" t="s">
        <v>949</v>
      </c>
      <c r="G39" s="34" t="s">
        <v>950</v>
      </c>
      <c r="H39" s="32" t="s">
        <v>951</v>
      </c>
      <c r="I39" s="35" t="s">
        <v>946</v>
      </c>
      <c r="J39" s="33" t="s">
        <v>80</v>
      </c>
      <c r="K39" s="33" t="s">
        <v>80</v>
      </c>
      <c r="L39" s="36">
        <v>45658</v>
      </c>
      <c r="M39" s="36">
        <v>45746</v>
      </c>
      <c r="N39" s="36" t="s">
        <v>140</v>
      </c>
      <c r="O39" s="36" t="s">
        <v>141</v>
      </c>
      <c r="P39" s="36" t="s">
        <v>142</v>
      </c>
      <c r="Q39" s="36" t="s">
        <v>947</v>
      </c>
      <c r="R39" s="35" t="s">
        <v>85</v>
      </c>
      <c r="S39" s="45" t="s">
        <v>145</v>
      </c>
      <c r="T39" s="45" t="s">
        <v>145</v>
      </c>
      <c r="U39" s="45"/>
      <c r="V39" s="45" t="s">
        <v>145</v>
      </c>
      <c r="W39" s="45" t="s">
        <v>145</v>
      </c>
      <c r="X39" s="46">
        <v>0.33</v>
      </c>
      <c r="Y39" s="37"/>
      <c r="Z39" s="34">
        <v>1</v>
      </c>
      <c r="AA39" s="34">
        <v>0</v>
      </c>
      <c r="AB39" s="34">
        <v>0</v>
      </c>
      <c r="AC39" s="74">
        <v>0</v>
      </c>
      <c r="AD39" s="73">
        <f>'MONITOREO PLAN OPERATIVO'!AD39</f>
        <v>0</v>
      </c>
      <c r="AE39" s="73">
        <f>'MONITOREO PLAN OPERATIVO'!AE39</f>
        <v>0</v>
      </c>
      <c r="AF39" s="73">
        <f>'MONITOREO PLAN OPERATIVO'!AF39</f>
        <v>0</v>
      </c>
      <c r="AG39" s="73">
        <f>'MONITOREO PLAN OPERATIVO'!AG39</f>
        <v>0</v>
      </c>
      <c r="AH39" s="73">
        <f>'MONITOREO PLAN OPERATIVO'!AH39</f>
        <v>0</v>
      </c>
      <c r="AI39" s="73">
        <f>'MONITOREO PLAN OPERATIVO'!AI39</f>
        <v>0</v>
      </c>
      <c r="AJ39" s="73">
        <f>'MONITOREO PLAN OPERATIVO'!AJ39</f>
        <v>0</v>
      </c>
      <c r="AK39" s="73">
        <f>'MONITOREO PLAN OPERATIVO'!AK39</f>
        <v>0</v>
      </c>
      <c r="AL39" s="73">
        <f>'MONITOREO PLAN OPERATIVO'!AL39</f>
        <v>0</v>
      </c>
      <c r="AM39" s="73">
        <f>'MONITOREO PLAN OPERATIVO'!AM39</f>
        <v>0</v>
      </c>
      <c r="AN39" s="73">
        <f>'MONITOREO PLAN OPERATIVO'!AN39</f>
        <v>0</v>
      </c>
      <c r="AO39" s="73">
        <f>'MONITOREO PLAN OPERATIVO'!AO39</f>
        <v>0</v>
      </c>
      <c r="AP39" s="73">
        <f>'MONITOREO PLAN OPERATIVO'!AP39</f>
        <v>0</v>
      </c>
      <c r="AQ39" s="73">
        <f>'MONITOREO PLAN OPERATIVO'!AQ39</f>
        <v>0</v>
      </c>
      <c r="AR39" s="73">
        <f>'MONITOREO PLAN OPERATIVO'!AR39</f>
        <v>0</v>
      </c>
      <c r="AS39" s="73">
        <f>'MONITOREO PLAN OPERATIVO'!AS39</f>
        <v>0</v>
      </c>
      <c r="AT39" s="73">
        <f>'MONITOREO PLAN OPERATIVO'!AT39</f>
        <v>0</v>
      </c>
      <c r="AU39" s="73">
        <f>'MONITOREO PLAN OPERATIVO'!AU39</f>
        <v>0</v>
      </c>
      <c r="AV39" s="73">
        <f>'MONITOREO PLAN OPERATIVO'!AV39</f>
        <v>0</v>
      </c>
      <c r="AW39" s="73">
        <f>'MONITOREO PLAN OPERATIVO'!AW39</f>
        <v>0</v>
      </c>
      <c r="AX39" s="73">
        <f>'MONITOREO PLAN OPERATIVO'!AX39</f>
        <v>0</v>
      </c>
      <c r="AY39" s="73">
        <f>'MONITOREO PLAN OPERATIVO'!AY39</f>
        <v>0</v>
      </c>
      <c r="AZ39" s="73">
        <f>'MONITOREO PLAN OPERATIVO'!AZ39</f>
        <v>0</v>
      </c>
      <c r="BA39" s="73">
        <f>'MONITOREO PLAN OPERATIVO'!BA39</f>
        <v>0</v>
      </c>
      <c r="BB39" s="80">
        <f t="shared" si="0"/>
        <v>0</v>
      </c>
      <c r="BC39" s="80">
        <f t="shared" si="1"/>
        <v>0</v>
      </c>
      <c r="BD39" s="80" t="str">
        <f t="shared" si="2"/>
        <v>SIN AVANCE</v>
      </c>
      <c r="BE39" s="81">
        <f t="shared" si="3"/>
        <v>5</v>
      </c>
      <c r="BF39" s="81" t="str">
        <f t="shared" si="4"/>
        <v>POR VENCER</v>
      </c>
      <c r="BG39" s="88"/>
    </row>
    <row r="40" spans="1:59" ht="72" customHeight="1" thickBot="1" x14ac:dyDescent="0.35">
      <c r="A40" s="45">
        <v>26</v>
      </c>
      <c r="B40" s="31" t="s">
        <v>871</v>
      </c>
      <c r="C40" s="32" t="s">
        <v>941</v>
      </c>
      <c r="D40" s="31" t="s">
        <v>80</v>
      </c>
      <c r="E40" s="33" t="s">
        <v>952</v>
      </c>
      <c r="F40" s="32" t="s">
        <v>953</v>
      </c>
      <c r="G40" s="34" t="s">
        <v>950</v>
      </c>
      <c r="H40" s="32" t="s">
        <v>954</v>
      </c>
      <c r="I40" s="35" t="s">
        <v>946</v>
      </c>
      <c r="J40" s="33" t="s">
        <v>80</v>
      </c>
      <c r="K40" s="33" t="s">
        <v>80</v>
      </c>
      <c r="L40" s="36">
        <v>45658</v>
      </c>
      <c r="M40" s="36">
        <v>45746</v>
      </c>
      <c r="N40" s="36" t="s">
        <v>140</v>
      </c>
      <c r="O40" s="36" t="s">
        <v>141</v>
      </c>
      <c r="P40" s="36" t="s">
        <v>142</v>
      </c>
      <c r="Q40" s="36" t="s">
        <v>947</v>
      </c>
      <c r="R40" s="35" t="s">
        <v>85</v>
      </c>
      <c r="S40" s="45" t="s">
        <v>145</v>
      </c>
      <c r="T40" s="45" t="s">
        <v>145</v>
      </c>
      <c r="U40" s="45"/>
      <c r="V40" s="45" t="s">
        <v>145</v>
      </c>
      <c r="W40" s="45" t="s">
        <v>145</v>
      </c>
      <c r="X40" s="46">
        <v>0.34</v>
      </c>
      <c r="Y40" s="37"/>
      <c r="Z40" s="34">
        <v>1</v>
      </c>
      <c r="AA40" s="34">
        <v>0</v>
      </c>
      <c r="AB40" s="34">
        <v>0</v>
      </c>
      <c r="AC40" s="74">
        <v>0</v>
      </c>
      <c r="AD40" s="73">
        <f>'MONITOREO PLAN OPERATIVO'!AD40</f>
        <v>0</v>
      </c>
      <c r="AE40" s="73">
        <f>'MONITOREO PLAN OPERATIVO'!AE40</f>
        <v>0</v>
      </c>
      <c r="AF40" s="73">
        <f>'MONITOREO PLAN OPERATIVO'!AF40</f>
        <v>0</v>
      </c>
      <c r="AG40" s="73">
        <f>'MONITOREO PLAN OPERATIVO'!AG40</f>
        <v>0</v>
      </c>
      <c r="AH40" s="73">
        <f>'MONITOREO PLAN OPERATIVO'!AH40</f>
        <v>0</v>
      </c>
      <c r="AI40" s="73">
        <f>'MONITOREO PLAN OPERATIVO'!AI40</f>
        <v>0</v>
      </c>
      <c r="AJ40" s="73">
        <f>'MONITOREO PLAN OPERATIVO'!AJ40</f>
        <v>0</v>
      </c>
      <c r="AK40" s="73">
        <f>'MONITOREO PLAN OPERATIVO'!AK40</f>
        <v>0</v>
      </c>
      <c r="AL40" s="73">
        <f>'MONITOREO PLAN OPERATIVO'!AL40</f>
        <v>0</v>
      </c>
      <c r="AM40" s="73">
        <f>'MONITOREO PLAN OPERATIVO'!AM40</f>
        <v>0</v>
      </c>
      <c r="AN40" s="73">
        <f>'MONITOREO PLAN OPERATIVO'!AN40</f>
        <v>0</v>
      </c>
      <c r="AO40" s="73">
        <f>'MONITOREO PLAN OPERATIVO'!AO40</f>
        <v>0</v>
      </c>
      <c r="AP40" s="73">
        <f>'MONITOREO PLAN OPERATIVO'!AP40</f>
        <v>0</v>
      </c>
      <c r="AQ40" s="73">
        <f>'MONITOREO PLAN OPERATIVO'!AQ40</f>
        <v>0</v>
      </c>
      <c r="AR40" s="73">
        <f>'MONITOREO PLAN OPERATIVO'!AR40</f>
        <v>0</v>
      </c>
      <c r="AS40" s="73">
        <f>'MONITOREO PLAN OPERATIVO'!AS40</f>
        <v>0</v>
      </c>
      <c r="AT40" s="73">
        <f>'MONITOREO PLAN OPERATIVO'!AT40</f>
        <v>0</v>
      </c>
      <c r="AU40" s="73">
        <f>'MONITOREO PLAN OPERATIVO'!AU40</f>
        <v>0</v>
      </c>
      <c r="AV40" s="73">
        <f>'MONITOREO PLAN OPERATIVO'!AV40</f>
        <v>0</v>
      </c>
      <c r="AW40" s="73">
        <f>'MONITOREO PLAN OPERATIVO'!AW40</f>
        <v>0</v>
      </c>
      <c r="AX40" s="73">
        <f>'MONITOREO PLAN OPERATIVO'!AX40</f>
        <v>0</v>
      </c>
      <c r="AY40" s="73">
        <f>'MONITOREO PLAN OPERATIVO'!AY40</f>
        <v>0</v>
      </c>
      <c r="AZ40" s="73">
        <f>'MONITOREO PLAN OPERATIVO'!AZ40</f>
        <v>0</v>
      </c>
      <c r="BA40" s="73">
        <f>'MONITOREO PLAN OPERATIVO'!BA40</f>
        <v>0</v>
      </c>
      <c r="BB40" s="80">
        <f t="shared" si="0"/>
        <v>0</v>
      </c>
      <c r="BC40" s="80">
        <f t="shared" si="1"/>
        <v>0</v>
      </c>
      <c r="BD40" s="80" t="str">
        <f t="shared" si="2"/>
        <v>SIN AVANCE</v>
      </c>
      <c r="BE40" s="81">
        <f t="shared" si="3"/>
        <v>5</v>
      </c>
      <c r="BF40" s="81" t="str">
        <f t="shared" si="4"/>
        <v>POR VENCER</v>
      </c>
      <c r="BG40" s="89"/>
    </row>
    <row r="41" spans="1:59" ht="72" customHeight="1" thickBot="1" x14ac:dyDescent="0.35">
      <c r="A41" s="45">
        <v>27</v>
      </c>
      <c r="B41" s="31" t="s">
        <v>871</v>
      </c>
      <c r="C41" s="32" t="s">
        <v>955</v>
      </c>
      <c r="D41" s="31" t="s">
        <v>80</v>
      </c>
      <c r="E41" s="33" t="s">
        <v>956</v>
      </c>
      <c r="F41" s="32" t="s">
        <v>957</v>
      </c>
      <c r="G41" s="34" t="s">
        <v>958</v>
      </c>
      <c r="H41" s="32" t="s">
        <v>959</v>
      </c>
      <c r="I41" s="35" t="s">
        <v>206</v>
      </c>
      <c r="J41" s="33" t="s">
        <v>80</v>
      </c>
      <c r="K41" s="33" t="s">
        <v>80</v>
      </c>
      <c r="L41" s="36">
        <v>45901</v>
      </c>
      <c r="M41" s="36">
        <v>45991</v>
      </c>
      <c r="N41" s="36" t="s">
        <v>207</v>
      </c>
      <c r="O41" s="36" t="s">
        <v>208</v>
      </c>
      <c r="P41" s="36" t="s">
        <v>209</v>
      </c>
      <c r="Q41" s="36" t="s">
        <v>210</v>
      </c>
      <c r="R41" s="35" t="s">
        <v>85</v>
      </c>
      <c r="S41" s="45" t="s">
        <v>86</v>
      </c>
      <c r="T41" s="45" t="s">
        <v>86</v>
      </c>
      <c r="U41" s="45" t="s">
        <v>86</v>
      </c>
      <c r="V41" s="45" t="s">
        <v>86</v>
      </c>
      <c r="W41" s="45" t="s">
        <v>86</v>
      </c>
      <c r="X41" s="46">
        <v>0.5</v>
      </c>
      <c r="Y41" s="37"/>
      <c r="Z41" s="34">
        <v>0</v>
      </c>
      <c r="AA41" s="34">
        <v>0</v>
      </c>
      <c r="AB41" s="34">
        <v>0</v>
      </c>
      <c r="AC41" s="74">
        <v>1</v>
      </c>
      <c r="AD41" s="73">
        <f>'MONITOREO PLAN OPERATIVO'!AD41</f>
        <v>0</v>
      </c>
      <c r="AE41" s="73">
        <f>'MONITOREO PLAN OPERATIVO'!AE41</f>
        <v>0</v>
      </c>
      <c r="AF41" s="73">
        <f>'MONITOREO PLAN OPERATIVO'!AF41</f>
        <v>0</v>
      </c>
      <c r="AG41" s="73">
        <f>'MONITOREO PLAN OPERATIVO'!AG41</f>
        <v>0</v>
      </c>
      <c r="AH41" s="73">
        <f>'MONITOREO PLAN OPERATIVO'!AH41</f>
        <v>0</v>
      </c>
      <c r="AI41" s="73">
        <f>'MONITOREO PLAN OPERATIVO'!AI41</f>
        <v>0</v>
      </c>
      <c r="AJ41" s="73">
        <f>'MONITOREO PLAN OPERATIVO'!AJ41</f>
        <v>0</v>
      </c>
      <c r="AK41" s="73">
        <f>'MONITOREO PLAN OPERATIVO'!AK41</f>
        <v>0</v>
      </c>
      <c r="AL41" s="73">
        <f>'MONITOREO PLAN OPERATIVO'!AL41</f>
        <v>0</v>
      </c>
      <c r="AM41" s="73">
        <f>'MONITOREO PLAN OPERATIVO'!AM41</f>
        <v>0</v>
      </c>
      <c r="AN41" s="73">
        <f>'MONITOREO PLAN OPERATIVO'!AN41</f>
        <v>0</v>
      </c>
      <c r="AO41" s="73">
        <f>'MONITOREO PLAN OPERATIVO'!AO41</f>
        <v>0</v>
      </c>
      <c r="AP41" s="73">
        <f>'MONITOREO PLAN OPERATIVO'!AP41</f>
        <v>0</v>
      </c>
      <c r="AQ41" s="73">
        <f>'MONITOREO PLAN OPERATIVO'!AQ41</f>
        <v>0</v>
      </c>
      <c r="AR41" s="73">
        <f>'MONITOREO PLAN OPERATIVO'!AR41</f>
        <v>0</v>
      </c>
      <c r="AS41" s="73">
        <f>'MONITOREO PLAN OPERATIVO'!AS41</f>
        <v>0</v>
      </c>
      <c r="AT41" s="73">
        <f>'MONITOREO PLAN OPERATIVO'!AT41</f>
        <v>0</v>
      </c>
      <c r="AU41" s="73">
        <f>'MONITOREO PLAN OPERATIVO'!AU41</f>
        <v>0</v>
      </c>
      <c r="AV41" s="73">
        <f>'MONITOREO PLAN OPERATIVO'!AV41</f>
        <v>0</v>
      </c>
      <c r="AW41" s="73">
        <f>'MONITOREO PLAN OPERATIVO'!AW41</f>
        <v>0</v>
      </c>
      <c r="AX41" s="73">
        <f>'MONITOREO PLAN OPERATIVO'!AX41</f>
        <v>0</v>
      </c>
      <c r="AY41" s="73">
        <f>'MONITOREO PLAN OPERATIVO'!AY41</f>
        <v>0</v>
      </c>
      <c r="AZ41" s="73">
        <f>'MONITOREO PLAN OPERATIVO'!AZ41</f>
        <v>0</v>
      </c>
      <c r="BA41" s="73">
        <f>'MONITOREO PLAN OPERATIVO'!BA41</f>
        <v>0</v>
      </c>
      <c r="BB41" s="80">
        <f t="shared" si="0"/>
        <v>0</v>
      </c>
      <c r="BC41" s="80">
        <f t="shared" si="1"/>
        <v>0</v>
      </c>
      <c r="BD41" s="80" t="str">
        <f t="shared" si="2"/>
        <v>SIN AVANCE</v>
      </c>
      <c r="BE41" s="81">
        <f t="shared" si="3"/>
        <v>250</v>
      </c>
      <c r="BF41" s="81" t="str">
        <f t="shared" si="4"/>
        <v>CON TIEMPO</v>
      </c>
      <c r="BG41" s="87">
        <f>SUM(BB41:BB42)</f>
        <v>0</v>
      </c>
    </row>
    <row r="42" spans="1:59" ht="72" customHeight="1" thickBot="1" x14ac:dyDescent="0.35">
      <c r="A42" s="45">
        <v>28</v>
      </c>
      <c r="B42" s="31" t="s">
        <v>871</v>
      </c>
      <c r="C42" s="32" t="s">
        <v>955</v>
      </c>
      <c r="D42" s="31" t="s">
        <v>80</v>
      </c>
      <c r="E42" s="33" t="s">
        <v>960</v>
      </c>
      <c r="F42" s="32" t="s">
        <v>961</v>
      </c>
      <c r="G42" s="34" t="s">
        <v>962</v>
      </c>
      <c r="H42" s="32" t="s">
        <v>963</v>
      </c>
      <c r="I42" s="35" t="s">
        <v>206</v>
      </c>
      <c r="J42" s="33" t="s">
        <v>80</v>
      </c>
      <c r="K42" s="33" t="s">
        <v>80</v>
      </c>
      <c r="L42" s="36">
        <v>45689</v>
      </c>
      <c r="M42" s="36">
        <v>45868</v>
      </c>
      <c r="N42" s="36" t="s">
        <v>207</v>
      </c>
      <c r="O42" s="36" t="s">
        <v>208</v>
      </c>
      <c r="P42" s="36" t="s">
        <v>209</v>
      </c>
      <c r="Q42" s="36" t="s">
        <v>210</v>
      </c>
      <c r="R42" s="35" t="s">
        <v>85</v>
      </c>
      <c r="S42" s="45" t="s">
        <v>86</v>
      </c>
      <c r="T42" s="45" t="s">
        <v>86</v>
      </c>
      <c r="U42" s="45" t="s">
        <v>86</v>
      </c>
      <c r="V42" s="45" t="s">
        <v>86</v>
      </c>
      <c r="W42" s="45" t="s">
        <v>86</v>
      </c>
      <c r="X42" s="46">
        <v>0.5</v>
      </c>
      <c r="Y42" s="37"/>
      <c r="Z42" s="34">
        <v>0</v>
      </c>
      <c r="AA42" s="34">
        <v>0</v>
      </c>
      <c r="AB42" s="34">
        <v>1</v>
      </c>
      <c r="AC42" s="74">
        <v>0</v>
      </c>
      <c r="AD42" s="73">
        <f>'MONITOREO PLAN OPERATIVO'!AD42</f>
        <v>0</v>
      </c>
      <c r="AE42" s="73">
        <f>'MONITOREO PLAN OPERATIVO'!AE42</f>
        <v>0</v>
      </c>
      <c r="AF42" s="73">
        <f>'MONITOREO PLAN OPERATIVO'!AF42</f>
        <v>0</v>
      </c>
      <c r="AG42" s="73">
        <f>'MONITOREO PLAN OPERATIVO'!AG42</f>
        <v>0</v>
      </c>
      <c r="AH42" s="73">
        <f>'MONITOREO PLAN OPERATIVO'!AH42</f>
        <v>0</v>
      </c>
      <c r="AI42" s="73">
        <f>'MONITOREO PLAN OPERATIVO'!AI42</f>
        <v>0</v>
      </c>
      <c r="AJ42" s="73">
        <f>'MONITOREO PLAN OPERATIVO'!AJ42</f>
        <v>0</v>
      </c>
      <c r="AK42" s="73">
        <f>'MONITOREO PLAN OPERATIVO'!AK42</f>
        <v>0</v>
      </c>
      <c r="AL42" s="73">
        <f>'MONITOREO PLAN OPERATIVO'!AL42</f>
        <v>0</v>
      </c>
      <c r="AM42" s="73">
        <f>'MONITOREO PLAN OPERATIVO'!AM42</f>
        <v>0</v>
      </c>
      <c r="AN42" s="73">
        <f>'MONITOREO PLAN OPERATIVO'!AN42</f>
        <v>0</v>
      </c>
      <c r="AO42" s="73">
        <f>'MONITOREO PLAN OPERATIVO'!AO42</f>
        <v>0</v>
      </c>
      <c r="AP42" s="73">
        <f>'MONITOREO PLAN OPERATIVO'!AP42</f>
        <v>0</v>
      </c>
      <c r="AQ42" s="73">
        <f>'MONITOREO PLAN OPERATIVO'!AQ42</f>
        <v>0</v>
      </c>
      <c r="AR42" s="73">
        <f>'MONITOREO PLAN OPERATIVO'!AR42</f>
        <v>0</v>
      </c>
      <c r="AS42" s="73">
        <f>'MONITOREO PLAN OPERATIVO'!AS42</f>
        <v>0</v>
      </c>
      <c r="AT42" s="73">
        <f>'MONITOREO PLAN OPERATIVO'!AT42</f>
        <v>0</v>
      </c>
      <c r="AU42" s="73">
        <f>'MONITOREO PLAN OPERATIVO'!AU42</f>
        <v>0</v>
      </c>
      <c r="AV42" s="73">
        <f>'MONITOREO PLAN OPERATIVO'!AV42</f>
        <v>0</v>
      </c>
      <c r="AW42" s="73">
        <f>'MONITOREO PLAN OPERATIVO'!AW42</f>
        <v>0</v>
      </c>
      <c r="AX42" s="73">
        <f>'MONITOREO PLAN OPERATIVO'!AX42</f>
        <v>0</v>
      </c>
      <c r="AY42" s="73">
        <f>'MONITOREO PLAN OPERATIVO'!AY42</f>
        <v>0</v>
      </c>
      <c r="AZ42" s="73">
        <f>'MONITOREO PLAN OPERATIVO'!AZ42</f>
        <v>0</v>
      </c>
      <c r="BA42" s="73">
        <f>'MONITOREO PLAN OPERATIVO'!BA42</f>
        <v>0</v>
      </c>
      <c r="BB42" s="80">
        <f t="shared" si="0"/>
        <v>0</v>
      </c>
      <c r="BC42" s="80">
        <f t="shared" si="1"/>
        <v>0</v>
      </c>
      <c r="BD42" s="80" t="str">
        <f t="shared" si="2"/>
        <v>SIN AVANCE</v>
      </c>
      <c r="BE42" s="81">
        <f t="shared" si="3"/>
        <v>127</v>
      </c>
      <c r="BF42" s="81" t="str">
        <f t="shared" si="4"/>
        <v>CON TIEMPO</v>
      </c>
      <c r="BG42" s="89"/>
    </row>
    <row r="43" spans="1:59" ht="72" customHeight="1" thickBot="1" x14ac:dyDescent="0.35">
      <c r="A43" s="45">
        <v>29</v>
      </c>
      <c r="B43" s="31" t="s">
        <v>964</v>
      </c>
      <c r="C43" s="32" t="s">
        <v>80</v>
      </c>
      <c r="D43" s="31" t="s">
        <v>80</v>
      </c>
      <c r="E43" s="33" t="s">
        <v>965</v>
      </c>
      <c r="F43" s="32" t="s">
        <v>966</v>
      </c>
      <c r="G43" s="34" t="s">
        <v>967</v>
      </c>
      <c r="H43" s="32" t="s">
        <v>968</v>
      </c>
      <c r="I43" s="35" t="s">
        <v>80</v>
      </c>
      <c r="J43" s="33" t="s">
        <v>80</v>
      </c>
      <c r="K43" s="33" t="s">
        <v>80</v>
      </c>
      <c r="L43" s="36">
        <v>45658</v>
      </c>
      <c r="M43" s="36">
        <v>46022</v>
      </c>
      <c r="N43" s="36" t="s">
        <v>207</v>
      </c>
      <c r="O43" s="36" t="s">
        <v>208</v>
      </c>
      <c r="P43" s="36" t="s">
        <v>209</v>
      </c>
      <c r="Q43" s="36" t="s">
        <v>210</v>
      </c>
      <c r="R43" s="35" t="s">
        <v>85</v>
      </c>
      <c r="S43" s="45" t="s">
        <v>86</v>
      </c>
      <c r="T43" s="45" t="s">
        <v>86</v>
      </c>
      <c r="U43" s="45" t="s">
        <v>86</v>
      </c>
      <c r="V43" s="45" t="s">
        <v>86</v>
      </c>
      <c r="W43" s="45" t="s">
        <v>86</v>
      </c>
      <c r="X43" s="46">
        <v>0.2</v>
      </c>
      <c r="Y43" s="37"/>
      <c r="Z43" s="34">
        <v>0.25</v>
      </c>
      <c r="AA43" s="34">
        <v>0.25</v>
      </c>
      <c r="AB43" s="34">
        <v>0.25</v>
      </c>
      <c r="AC43" s="74">
        <v>0.25</v>
      </c>
      <c r="AD43" s="73">
        <f>'MONITOREO PLAN OPERATIVO'!AD43</f>
        <v>0</v>
      </c>
      <c r="AE43" s="73">
        <f>'MONITOREO PLAN OPERATIVO'!AE43</f>
        <v>0</v>
      </c>
      <c r="AF43" s="73">
        <f>'MONITOREO PLAN OPERATIVO'!AF43</f>
        <v>0</v>
      </c>
      <c r="AG43" s="73">
        <f>'MONITOREO PLAN OPERATIVO'!AG43</f>
        <v>0</v>
      </c>
      <c r="AH43" s="73">
        <f>'MONITOREO PLAN OPERATIVO'!AH43</f>
        <v>0</v>
      </c>
      <c r="AI43" s="73">
        <f>'MONITOREO PLAN OPERATIVO'!AI43</f>
        <v>0</v>
      </c>
      <c r="AJ43" s="73">
        <f>'MONITOREO PLAN OPERATIVO'!AJ43</f>
        <v>0</v>
      </c>
      <c r="AK43" s="73">
        <f>'MONITOREO PLAN OPERATIVO'!AK43</f>
        <v>0</v>
      </c>
      <c r="AL43" s="73">
        <f>'MONITOREO PLAN OPERATIVO'!AL43</f>
        <v>0</v>
      </c>
      <c r="AM43" s="73">
        <f>'MONITOREO PLAN OPERATIVO'!AM43</f>
        <v>0</v>
      </c>
      <c r="AN43" s="73">
        <f>'MONITOREO PLAN OPERATIVO'!AN43</f>
        <v>0</v>
      </c>
      <c r="AO43" s="73">
        <f>'MONITOREO PLAN OPERATIVO'!AO43</f>
        <v>0</v>
      </c>
      <c r="AP43" s="73">
        <f>'MONITOREO PLAN OPERATIVO'!AP43</f>
        <v>0</v>
      </c>
      <c r="AQ43" s="73">
        <f>'MONITOREO PLAN OPERATIVO'!AQ43</f>
        <v>0</v>
      </c>
      <c r="AR43" s="73">
        <f>'MONITOREO PLAN OPERATIVO'!AR43</f>
        <v>0</v>
      </c>
      <c r="AS43" s="73">
        <f>'MONITOREO PLAN OPERATIVO'!AS43</f>
        <v>0</v>
      </c>
      <c r="AT43" s="73">
        <f>'MONITOREO PLAN OPERATIVO'!AT43</f>
        <v>0</v>
      </c>
      <c r="AU43" s="73">
        <f>'MONITOREO PLAN OPERATIVO'!AU43</f>
        <v>0</v>
      </c>
      <c r="AV43" s="73">
        <f>'MONITOREO PLAN OPERATIVO'!AV43</f>
        <v>0</v>
      </c>
      <c r="AW43" s="73">
        <f>'MONITOREO PLAN OPERATIVO'!AW43</f>
        <v>0</v>
      </c>
      <c r="AX43" s="73">
        <f>'MONITOREO PLAN OPERATIVO'!AX43</f>
        <v>0</v>
      </c>
      <c r="AY43" s="73">
        <f>'MONITOREO PLAN OPERATIVO'!AY43</f>
        <v>0</v>
      </c>
      <c r="AZ43" s="73">
        <f>'MONITOREO PLAN OPERATIVO'!AZ43</f>
        <v>0</v>
      </c>
      <c r="BA43" s="73">
        <f>'MONITOREO PLAN OPERATIVO'!BA43</f>
        <v>0</v>
      </c>
      <c r="BB43" s="80">
        <f t="shared" si="0"/>
        <v>0</v>
      </c>
      <c r="BC43" s="80">
        <f t="shared" si="1"/>
        <v>0</v>
      </c>
      <c r="BD43" s="80" t="str">
        <f t="shared" si="2"/>
        <v>SIN AVANCE</v>
      </c>
      <c r="BE43" s="81">
        <f t="shared" si="3"/>
        <v>281</v>
      </c>
      <c r="BF43" s="81" t="str">
        <f t="shared" si="4"/>
        <v>CON TIEMPO</v>
      </c>
      <c r="BG43" s="87">
        <f>SUM(BB43:BB47)</f>
        <v>0</v>
      </c>
    </row>
    <row r="44" spans="1:59" ht="72" customHeight="1" thickBot="1" x14ac:dyDescent="0.35">
      <c r="A44" s="45">
        <v>30</v>
      </c>
      <c r="B44" s="31" t="s">
        <v>964</v>
      </c>
      <c r="C44" s="32" t="s">
        <v>80</v>
      </c>
      <c r="D44" s="31" t="s">
        <v>80</v>
      </c>
      <c r="E44" s="33" t="s">
        <v>969</v>
      </c>
      <c r="F44" s="32" t="s">
        <v>970</v>
      </c>
      <c r="G44" s="34" t="s">
        <v>971</v>
      </c>
      <c r="H44" s="32" t="s">
        <v>972</v>
      </c>
      <c r="I44" s="35" t="s">
        <v>80</v>
      </c>
      <c r="J44" s="33" t="s">
        <v>80</v>
      </c>
      <c r="K44" s="33" t="s">
        <v>80</v>
      </c>
      <c r="L44" s="36">
        <v>45658</v>
      </c>
      <c r="M44" s="36">
        <v>46022</v>
      </c>
      <c r="N44" s="36" t="s">
        <v>207</v>
      </c>
      <c r="O44" s="36" t="s">
        <v>208</v>
      </c>
      <c r="P44" s="36" t="s">
        <v>209</v>
      </c>
      <c r="Q44" s="36" t="s">
        <v>210</v>
      </c>
      <c r="R44" s="35" t="s">
        <v>85</v>
      </c>
      <c r="S44" s="45" t="s">
        <v>86</v>
      </c>
      <c r="T44" s="45" t="s">
        <v>86</v>
      </c>
      <c r="U44" s="45" t="s">
        <v>86</v>
      </c>
      <c r="V44" s="45" t="s">
        <v>86</v>
      </c>
      <c r="W44" s="45" t="s">
        <v>86</v>
      </c>
      <c r="X44" s="46">
        <v>0.2</v>
      </c>
      <c r="Y44" s="37"/>
      <c r="Z44" s="34">
        <v>0.25</v>
      </c>
      <c r="AA44" s="34">
        <v>0.25</v>
      </c>
      <c r="AB44" s="34">
        <v>0.25</v>
      </c>
      <c r="AC44" s="74">
        <v>0.25</v>
      </c>
      <c r="AD44" s="73">
        <f>'MONITOREO PLAN OPERATIVO'!AD44</f>
        <v>0</v>
      </c>
      <c r="AE44" s="73">
        <f>'MONITOREO PLAN OPERATIVO'!AE44</f>
        <v>0</v>
      </c>
      <c r="AF44" s="73">
        <f>'MONITOREO PLAN OPERATIVO'!AF44</f>
        <v>0</v>
      </c>
      <c r="AG44" s="73">
        <f>'MONITOREO PLAN OPERATIVO'!AG44</f>
        <v>0</v>
      </c>
      <c r="AH44" s="73">
        <f>'MONITOREO PLAN OPERATIVO'!AH44</f>
        <v>0</v>
      </c>
      <c r="AI44" s="73">
        <f>'MONITOREO PLAN OPERATIVO'!AI44</f>
        <v>0</v>
      </c>
      <c r="AJ44" s="73">
        <f>'MONITOREO PLAN OPERATIVO'!AJ44</f>
        <v>0</v>
      </c>
      <c r="AK44" s="73">
        <f>'MONITOREO PLAN OPERATIVO'!AK44</f>
        <v>0</v>
      </c>
      <c r="AL44" s="73">
        <f>'MONITOREO PLAN OPERATIVO'!AL44</f>
        <v>0</v>
      </c>
      <c r="AM44" s="73">
        <f>'MONITOREO PLAN OPERATIVO'!AM44</f>
        <v>0</v>
      </c>
      <c r="AN44" s="73">
        <f>'MONITOREO PLAN OPERATIVO'!AN44</f>
        <v>0</v>
      </c>
      <c r="AO44" s="73">
        <f>'MONITOREO PLAN OPERATIVO'!AO44</f>
        <v>0</v>
      </c>
      <c r="AP44" s="73">
        <f>'MONITOREO PLAN OPERATIVO'!AP44</f>
        <v>0</v>
      </c>
      <c r="AQ44" s="73">
        <f>'MONITOREO PLAN OPERATIVO'!AQ44</f>
        <v>0</v>
      </c>
      <c r="AR44" s="73">
        <f>'MONITOREO PLAN OPERATIVO'!AR44</f>
        <v>0</v>
      </c>
      <c r="AS44" s="73">
        <f>'MONITOREO PLAN OPERATIVO'!AS44</f>
        <v>0</v>
      </c>
      <c r="AT44" s="73">
        <f>'MONITOREO PLAN OPERATIVO'!AT44</f>
        <v>0</v>
      </c>
      <c r="AU44" s="73">
        <f>'MONITOREO PLAN OPERATIVO'!AU44</f>
        <v>0</v>
      </c>
      <c r="AV44" s="73">
        <f>'MONITOREO PLAN OPERATIVO'!AV44</f>
        <v>0</v>
      </c>
      <c r="AW44" s="73">
        <f>'MONITOREO PLAN OPERATIVO'!AW44</f>
        <v>0</v>
      </c>
      <c r="AX44" s="73">
        <f>'MONITOREO PLAN OPERATIVO'!AX44</f>
        <v>0</v>
      </c>
      <c r="AY44" s="73">
        <f>'MONITOREO PLAN OPERATIVO'!AY44</f>
        <v>0</v>
      </c>
      <c r="AZ44" s="73">
        <f>'MONITOREO PLAN OPERATIVO'!AZ44</f>
        <v>0</v>
      </c>
      <c r="BA44" s="73">
        <f>'MONITOREO PLAN OPERATIVO'!BA44</f>
        <v>0</v>
      </c>
      <c r="BB44" s="80">
        <f t="shared" si="0"/>
        <v>0</v>
      </c>
      <c r="BC44" s="80">
        <f t="shared" si="1"/>
        <v>0</v>
      </c>
      <c r="BD44" s="80" t="str">
        <f t="shared" si="2"/>
        <v>SIN AVANCE</v>
      </c>
      <c r="BE44" s="81">
        <f t="shared" si="3"/>
        <v>281</v>
      </c>
      <c r="BF44" s="81" t="str">
        <f t="shared" si="4"/>
        <v>CON TIEMPO</v>
      </c>
      <c r="BG44" s="88"/>
    </row>
    <row r="45" spans="1:59" ht="72" customHeight="1" thickBot="1" x14ac:dyDescent="0.35">
      <c r="A45" s="45">
        <v>31</v>
      </c>
      <c r="B45" s="31" t="s">
        <v>964</v>
      </c>
      <c r="C45" s="32" t="s">
        <v>80</v>
      </c>
      <c r="D45" s="31" t="s">
        <v>80</v>
      </c>
      <c r="E45" s="33" t="s">
        <v>973</v>
      </c>
      <c r="F45" s="32" t="s">
        <v>974</v>
      </c>
      <c r="G45" s="34" t="s">
        <v>975</v>
      </c>
      <c r="H45" s="32" t="s">
        <v>976</v>
      </c>
      <c r="I45" s="35" t="s">
        <v>80</v>
      </c>
      <c r="J45" s="33" t="s">
        <v>80</v>
      </c>
      <c r="K45" s="33" t="s">
        <v>80</v>
      </c>
      <c r="L45" s="36">
        <v>45658</v>
      </c>
      <c r="M45" s="36">
        <v>46022</v>
      </c>
      <c r="N45" s="36" t="s">
        <v>207</v>
      </c>
      <c r="O45" s="36" t="s">
        <v>208</v>
      </c>
      <c r="P45" s="36" t="s">
        <v>209</v>
      </c>
      <c r="Q45" s="36" t="s">
        <v>210</v>
      </c>
      <c r="R45" s="35" t="s">
        <v>85</v>
      </c>
      <c r="S45" s="45" t="s">
        <v>86</v>
      </c>
      <c r="T45" s="45" t="s">
        <v>86</v>
      </c>
      <c r="U45" s="45" t="s">
        <v>86</v>
      </c>
      <c r="V45" s="45" t="s">
        <v>86</v>
      </c>
      <c r="W45" s="45" t="s">
        <v>86</v>
      </c>
      <c r="X45" s="46">
        <v>0.2</v>
      </c>
      <c r="Y45" s="37"/>
      <c r="Z45" s="34">
        <v>0.25</v>
      </c>
      <c r="AA45" s="34">
        <v>0.25</v>
      </c>
      <c r="AB45" s="34">
        <v>0.25</v>
      </c>
      <c r="AC45" s="74">
        <v>0.25</v>
      </c>
      <c r="AD45" s="73">
        <f>'MONITOREO PLAN OPERATIVO'!AD45</f>
        <v>0</v>
      </c>
      <c r="AE45" s="73">
        <f>'MONITOREO PLAN OPERATIVO'!AE45</f>
        <v>0</v>
      </c>
      <c r="AF45" s="73">
        <f>'MONITOREO PLAN OPERATIVO'!AF45</f>
        <v>0</v>
      </c>
      <c r="AG45" s="73">
        <f>'MONITOREO PLAN OPERATIVO'!AG45</f>
        <v>0</v>
      </c>
      <c r="AH45" s="73">
        <f>'MONITOREO PLAN OPERATIVO'!AH45</f>
        <v>0</v>
      </c>
      <c r="AI45" s="73">
        <f>'MONITOREO PLAN OPERATIVO'!AI45</f>
        <v>0</v>
      </c>
      <c r="AJ45" s="73">
        <f>'MONITOREO PLAN OPERATIVO'!AJ45</f>
        <v>0</v>
      </c>
      <c r="AK45" s="73">
        <f>'MONITOREO PLAN OPERATIVO'!AK45</f>
        <v>0</v>
      </c>
      <c r="AL45" s="73">
        <f>'MONITOREO PLAN OPERATIVO'!AL45</f>
        <v>0</v>
      </c>
      <c r="AM45" s="73">
        <f>'MONITOREO PLAN OPERATIVO'!AM45</f>
        <v>0</v>
      </c>
      <c r="AN45" s="73">
        <f>'MONITOREO PLAN OPERATIVO'!AN45</f>
        <v>0</v>
      </c>
      <c r="AO45" s="73">
        <f>'MONITOREO PLAN OPERATIVO'!AO45</f>
        <v>0</v>
      </c>
      <c r="AP45" s="73">
        <f>'MONITOREO PLAN OPERATIVO'!AP45</f>
        <v>0</v>
      </c>
      <c r="AQ45" s="73">
        <f>'MONITOREO PLAN OPERATIVO'!AQ45</f>
        <v>0</v>
      </c>
      <c r="AR45" s="73">
        <f>'MONITOREO PLAN OPERATIVO'!AR45</f>
        <v>0</v>
      </c>
      <c r="AS45" s="73">
        <f>'MONITOREO PLAN OPERATIVO'!AS45</f>
        <v>0</v>
      </c>
      <c r="AT45" s="73">
        <f>'MONITOREO PLAN OPERATIVO'!AT45</f>
        <v>0</v>
      </c>
      <c r="AU45" s="73">
        <f>'MONITOREO PLAN OPERATIVO'!AU45</f>
        <v>0</v>
      </c>
      <c r="AV45" s="73">
        <f>'MONITOREO PLAN OPERATIVO'!AV45</f>
        <v>0</v>
      </c>
      <c r="AW45" s="73">
        <f>'MONITOREO PLAN OPERATIVO'!AW45</f>
        <v>0</v>
      </c>
      <c r="AX45" s="73">
        <f>'MONITOREO PLAN OPERATIVO'!AX45</f>
        <v>0</v>
      </c>
      <c r="AY45" s="73">
        <f>'MONITOREO PLAN OPERATIVO'!AY45</f>
        <v>0</v>
      </c>
      <c r="AZ45" s="73">
        <f>'MONITOREO PLAN OPERATIVO'!AZ45</f>
        <v>0</v>
      </c>
      <c r="BA45" s="73">
        <f>'MONITOREO PLAN OPERATIVO'!BA45</f>
        <v>0</v>
      </c>
      <c r="BB45" s="80">
        <f t="shared" si="0"/>
        <v>0</v>
      </c>
      <c r="BC45" s="80">
        <f t="shared" si="1"/>
        <v>0</v>
      </c>
      <c r="BD45" s="80" t="str">
        <f t="shared" si="2"/>
        <v>SIN AVANCE</v>
      </c>
      <c r="BE45" s="81">
        <f t="shared" si="3"/>
        <v>281</v>
      </c>
      <c r="BF45" s="81" t="str">
        <f t="shared" si="4"/>
        <v>CON TIEMPO</v>
      </c>
      <c r="BG45" s="88"/>
    </row>
    <row r="46" spans="1:59" ht="72" customHeight="1" thickBot="1" x14ac:dyDescent="0.35">
      <c r="A46" s="45">
        <v>32</v>
      </c>
      <c r="B46" s="31" t="s">
        <v>964</v>
      </c>
      <c r="C46" s="32" t="s">
        <v>80</v>
      </c>
      <c r="D46" s="31" t="s">
        <v>80</v>
      </c>
      <c r="E46" s="33" t="s">
        <v>977</v>
      </c>
      <c r="F46" s="32" t="s">
        <v>978</v>
      </c>
      <c r="G46" s="34" t="s">
        <v>979</v>
      </c>
      <c r="H46" s="32" t="s">
        <v>980</v>
      </c>
      <c r="I46" s="35" t="s">
        <v>80</v>
      </c>
      <c r="J46" s="33" t="s">
        <v>80</v>
      </c>
      <c r="K46" s="33" t="s">
        <v>80</v>
      </c>
      <c r="L46" s="36">
        <v>45658</v>
      </c>
      <c r="M46" s="36">
        <v>46022</v>
      </c>
      <c r="N46" s="36" t="s">
        <v>207</v>
      </c>
      <c r="O46" s="36" t="s">
        <v>208</v>
      </c>
      <c r="P46" s="36" t="s">
        <v>209</v>
      </c>
      <c r="Q46" s="36" t="s">
        <v>210</v>
      </c>
      <c r="R46" s="35" t="s">
        <v>85</v>
      </c>
      <c r="S46" s="45" t="s">
        <v>86</v>
      </c>
      <c r="T46" s="45" t="s">
        <v>86</v>
      </c>
      <c r="U46" s="45" t="s">
        <v>86</v>
      </c>
      <c r="V46" s="45" t="s">
        <v>86</v>
      </c>
      <c r="W46" s="45" t="s">
        <v>86</v>
      </c>
      <c r="X46" s="46">
        <v>0.2</v>
      </c>
      <c r="Y46" s="37"/>
      <c r="Z46" s="34">
        <v>0.25</v>
      </c>
      <c r="AA46" s="34">
        <v>0.25</v>
      </c>
      <c r="AB46" s="34">
        <v>0.25</v>
      </c>
      <c r="AC46" s="74">
        <v>0.25</v>
      </c>
      <c r="AD46" s="73">
        <f>'MONITOREO PLAN OPERATIVO'!AD46</f>
        <v>0</v>
      </c>
      <c r="AE46" s="73">
        <f>'MONITOREO PLAN OPERATIVO'!AE46</f>
        <v>0</v>
      </c>
      <c r="AF46" s="73">
        <f>'MONITOREO PLAN OPERATIVO'!AF46</f>
        <v>0</v>
      </c>
      <c r="AG46" s="73">
        <f>'MONITOREO PLAN OPERATIVO'!AG46</f>
        <v>0</v>
      </c>
      <c r="AH46" s="73">
        <f>'MONITOREO PLAN OPERATIVO'!AH46</f>
        <v>0</v>
      </c>
      <c r="AI46" s="73">
        <f>'MONITOREO PLAN OPERATIVO'!AI46</f>
        <v>0</v>
      </c>
      <c r="AJ46" s="73">
        <f>'MONITOREO PLAN OPERATIVO'!AJ46</f>
        <v>0</v>
      </c>
      <c r="AK46" s="73">
        <f>'MONITOREO PLAN OPERATIVO'!AK46</f>
        <v>0</v>
      </c>
      <c r="AL46" s="73">
        <f>'MONITOREO PLAN OPERATIVO'!AL46</f>
        <v>0</v>
      </c>
      <c r="AM46" s="73">
        <f>'MONITOREO PLAN OPERATIVO'!AM46</f>
        <v>0</v>
      </c>
      <c r="AN46" s="73">
        <f>'MONITOREO PLAN OPERATIVO'!AN46</f>
        <v>0</v>
      </c>
      <c r="AO46" s="73">
        <f>'MONITOREO PLAN OPERATIVO'!AO46</f>
        <v>0</v>
      </c>
      <c r="AP46" s="73">
        <f>'MONITOREO PLAN OPERATIVO'!AP46</f>
        <v>0</v>
      </c>
      <c r="AQ46" s="73">
        <f>'MONITOREO PLAN OPERATIVO'!AQ46</f>
        <v>0</v>
      </c>
      <c r="AR46" s="73">
        <f>'MONITOREO PLAN OPERATIVO'!AR46</f>
        <v>0</v>
      </c>
      <c r="AS46" s="73">
        <f>'MONITOREO PLAN OPERATIVO'!AS46</f>
        <v>0</v>
      </c>
      <c r="AT46" s="73">
        <f>'MONITOREO PLAN OPERATIVO'!AT46</f>
        <v>0</v>
      </c>
      <c r="AU46" s="73">
        <f>'MONITOREO PLAN OPERATIVO'!AU46</f>
        <v>0</v>
      </c>
      <c r="AV46" s="73">
        <f>'MONITOREO PLAN OPERATIVO'!AV46</f>
        <v>0</v>
      </c>
      <c r="AW46" s="73">
        <f>'MONITOREO PLAN OPERATIVO'!AW46</f>
        <v>0</v>
      </c>
      <c r="AX46" s="73">
        <f>'MONITOREO PLAN OPERATIVO'!AX46</f>
        <v>0</v>
      </c>
      <c r="AY46" s="73">
        <f>'MONITOREO PLAN OPERATIVO'!AY46</f>
        <v>0</v>
      </c>
      <c r="AZ46" s="73">
        <f>'MONITOREO PLAN OPERATIVO'!AZ46</f>
        <v>0</v>
      </c>
      <c r="BA46" s="73">
        <f>'MONITOREO PLAN OPERATIVO'!BA46</f>
        <v>0</v>
      </c>
      <c r="BB46" s="80">
        <f t="shared" si="0"/>
        <v>0</v>
      </c>
      <c r="BC46" s="80">
        <f t="shared" si="1"/>
        <v>0</v>
      </c>
      <c r="BD46" s="80" t="str">
        <f t="shared" si="2"/>
        <v>SIN AVANCE</v>
      </c>
      <c r="BE46" s="81">
        <f t="shared" si="3"/>
        <v>281</v>
      </c>
      <c r="BF46" s="81" t="str">
        <f t="shared" si="4"/>
        <v>CON TIEMPO</v>
      </c>
      <c r="BG46" s="88"/>
    </row>
    <row r="47" spans="1:59" ht="72" customHeight="1" thickBot="1" x14ac:dyDescent="0.35">
      <c r="A47" s="45">
        <v>33</v>
      </c>
      <c r="B47" s="31" t="s">
        <v>964</v>
      </c>
      <c r="C47" s="32" t="s">
        <v>80</v>
      </c>
      <c r="D47" s="31" t="s">
        <v>80</v>
      </c>
      <c r="E47" s="33" t="s">
        <v>981</v>
      </c>
      <c r="F47" s="32" t="s">
        <v>982</v>
      </c>
      <c r="G47" s="34" t="s">
        <v>983</v>
      </c>
      <c r="H47" s="32" t="s">
        <v>984</v>
      </c>
      <c r="I47" s="35" t="s">
        <v>80</v>
      </c>
      <c r="J47" s="33" t="s">
        <v>80</v>
      </c>
      <c r="K47" s="33" t="s">
        <v>80</v>
      </c>
      <c r="L47" s="36">
        <v>45658</v>
      </c>
      <c r="M47" s="36">
        <v>46022</v>
      </c>
      <c r="N47" s="36" t="s">
        <v>207</v>
      </c>
      <c r="O47" s="36" t="s">
        <v>208</v>
      </c>
      <c r="P47" s="36" t="s">
        <v>209</v>
      </c>
      <c r="Q47" s="36" t="s">
        <v>210</v>
      </c>
      <c r="R47" s="35" t="s">
        <v>85</v>
      </c>
      <c r="S47" s="45" t="s">
        <v>86</v>
      </c>
      <c r="T47" s="45" t="s">
        <v>86</v>
      </c>
      <c r="U47" s="45" t="s">
        <v>86</v>
      </c>
      <c r="V47" s="45" t="s">
        <v>86</v>
      </c>
      <c r="W47" s="45" t="s">
        <v>86</v>
      </c>
      <c r="X47" s="46">
        <v>0.2</v>
      </c>
      <c r="Y47" s="37"/>
      <c r="Z47" s="34">
        <v>0.25</v>
      </c>
      <c r="AA47" s="34">
        <v>0.25</v>
      </c>
      <c r="AB47" s="34">
        <v>0.25</v>
      </c>
      <c r="AC47" s="74">
        <v>0.25</v>
      </c>
      <c r="AD47" s="73">
        <f>'MONITOREO PLAN OPERATIVO'!AD47</f>
        <v>0</v>
      </c>
      <c r="AE47" s="73">
        <f>'MONITOREO PLAN OPERATIVO'!AE47</f>
        <v>0</v>
      </c>
      <c r="AF47" s="73">
        <f>'MONITOREO PLAN OPERATIVO'!AF47</f>
        <v>0</v>
      </c>
      <c r="AG47" s="73">
        <f>'MONITOREO PLAN OPERATIVO'!AG47</f>
        <v>0</v>
      </c>
      <c r="AH47" s="73">
        <f>'MONITOREO PLAN OPERATIVO'!AH47</f>
        <v>0</v>
      </c>
      <c r="AI47" s="73">
        <f>'MONITOREO PLAN OPERATIVO'!AI47</f>
        <v>0</v>
      </c>
      <c r="AJ47" s="73">
        <f>'MONITOREO PLAN OPERATIVO'!AJ47</f>
        <v>0</v>
      </c>
      <c r="AK47" s="73">
        <f>'MONITOREO PLAN OPERATIVO'!AK47</f>
        <v>0</v>
      </c>
      <c r="AL47" s="73">
        <f>'MONITOREO PLAN OPERATIVO'!AL47</f>
        <v>0</v>
      </c>
      <c r="AM47" s="73">
        <f>'MONITOREO PLAN OPERATIVO'!AM47</f>
        <v>0</v>
      </c>
      <c r="AN47" s="73">
        <f>'MONITOREO PLAN OPERATIVO'!AN47</f>
        <v>0</v>
      </c>
      <c r="AO47" s="73">
        <f>'MONITOREO PLAN OPERATIVO'!AO47</f>
        <v>0</v>
      </c>
      <c r="AP47" s="73">
        <f>'MONITOREO PLAN OPERATIVO'!AP47</f>
        <v>0</v>
      </c>
      <c r="AQ47" s="73">
        <f>'MONITOREO PLAN OPERATIVO'!AQ47</f>
        <v>0</v>
      </c>
      <c r="AR47" s="73">
        <f>'MONITOREO PLAN OPERATIVO'!AR47</f>
        <v>0</v>
      </c>
      <c r="AS47" s="73">
        <f>'MONITOREO PLAN OPERATIVO'!AS47</f>
        <v>0</v>
      </c>
      <c r="AT47" s="73">
        <f>'MONITOREO PLAN OPERATIVO'!AT47</f>
        <v>0</v>
      </c>
      <c r="AU47" s="73">
        <f>'MONITOREO PLAN OPERATIVO'!AU47</f>
        <v>0</v>
      </c>
      <c r="AV47" s="73">
        <f>'MONITOREO PLAN OPERATIVO'!AV47</f>
        <v>0</v>
      </c>
      <c r="AW47" s="73">
        <f>'MONITOREO PLAN OPERATIVO'!AW47</f>
        <v>0</v>
      </c>
      <c r="AX47" s="73">
        <f>'MONITOREO PLAN OPERATIVO'!AX47</f>
        <v>0</v>
      </c>
      <c r="AY47" s="73">
        <f>'MONITOREO PLAN OPERATIVO'!AY47</f>
        <v>0</v>
      </c>
      <c r="AZ47" s="73">
        <f>'MONITOREO PLAN OPERATIVO'!AZ47</f>
        <v>0</v>
      </c>
      <c r="BA47" s="73">
        <f>'MONITOREO PLAN OPERATIVO'!BA47</f>
        <v>0</v>
      </c>
      <c r="BB47" s="80">
        <f t="shared" si="0"/>
        <v>0</v>
      </c>
      <c r="BC47" s="80">
        <f t="shared" si="1"/>
        <v>0</v>
      </c>
      <c r="BD47" s="80" t="str">
        <f t="shared" si="2"/>
        <v>SIN AVANCE</v>
      </c>
      <c r="BE47" s="81">
        <f t="shared" si="3"/>
        <v>281</v>
      </c>
      <c r="BF47" s="81" t="str">
        <f t="shared" si="4"/>
        <v>CON TIEMPO</v>
      </c>
      <c r="BG47" s="89"/>
    </row>
    <row r="48" spans="1:59" ht="72" customHeight="1" thickBot="1" x14ac:dyDescent="0.35">
      <c r="A48" s="45">
        <v>34</v>
      </c>
      <c r="B48" s="31" t="s">
        <v>985</v>
      </c>
      <c r="C48" s="32" t="s">
        <v>80</v>
      </c>
      <c r="D48" s="31" t="s">
        <v>80</v>
      </c>
      <c r="E48" s="33" t="s">
        <v>986</v>
      </c>
      <c r="F48" s="32" t="s">
        <v>987</v>
      </c>
      <c r="G48" s="34" t="s">
        <v>988</v>
      </c>
      <c r="H48" s="32" t="s">
        <v>989</v>
      </c>
      <c r="I48" s="35" t="s">
        <v>80</v>
      </c>
      <c r="J48" s="33" t="s">
        <v>80</v>
      </c>
      <c r="K48" s="33" t="s">
        <v>80</v>
      </c>
      <c r="L48" s="36">
        <v>45658</v>
      </c>
      <c r="M48" s="36">
        <v>45746</v>
      </c>
      <c r="N48" s="36" t="s">
        <v>241</v>
      </c>
      <c r="O48" s="36" t="s">
        <v>242</v>
      </c>
      <c r="P48" s="36" t="s">
        <v>243</v>
      </c>
      <c r="Q48" s="36" t="s">
        <v>244</v>
      </c>
      <c r="R48" s="35" t="s">
        <v>245</v>
      </c>
      <c r="S48" s="45" t="s">
        <v>145</v>
      </c>
      <c r="T48" s="45" t="s">
        <v>145</v>
      </c>
      <c r="U48" s="45" t="s">
        <v>145</v>
      </c>
      <c r="V48" s="45" t="s">
        <v>145</v>
      </c>
      <c r="W48" s="45" t="s">
        <v>145</v>
      </c>
      <c r="X48" s="46">
        <v>0.2</v>
      </c>
      <c r="Y48" s="37"/>
      <c r="Z48" s="34">
        <v>1</v>
      </c>
      <c r="AA48" s="34">
        <v>0</v>
      </c>
      <c r="AB48" s="47">
        <v>0</v>
      </c>
      <c r="AC48" s="77">
        <v>0</v>
      </c>
      <c r="AD48" s="73">
        <f>'MONITOREO PLAN OPERATIVO'!AD48</f>
        <v>0</v>
      </c>
      <c r="AE48" s="73">
        <f>'MONITOREO PLAN OPERATIVO'!AE48</f>
        <v>0</v>
      </c>
      <c r="AF48" s="73">
        <f>'MONITOREO PLAN OPERATIVO'!AF48</f>
        <v>0</v>
      </c>
      <c r="AG48" s="73">
        <f>'MONITOREO PLAN OPERATIVO'!AG48</f>
        <v>0</v>
      </c>
      <c r="AH48" s="73">
        <f>'MONITOREO PLAN OPERATIVO'!AH48</f>
        <v>0</v>
      </c>
      <c r="AI48" s="73">
        <f>'MONITOREO PLAN OPERATIVO'!AI48</f>
        <v>0</v>
      </c>
      <c r="AJ48" s="73">
        <f>'MONITOREO PLAN OPERATIVO'!AJ48</f>
        <v>0</v>
      </c>
      <c r="AK48" s="73">
        <f>'MONITOREO PLAN OPERATIVO'!AK48</f>
        <v>0</v>
      </c>
      <c r="AL48" s="73">
        <f>'MONITOREO PLAN OPERATIVO'!AL48</f>
        <v>0</v>
      </c>
      <c r="AM48" s="73">
        <f>'MONITOREO PLAN OPERATIVO'!AM48</f>
        <v>0</v>
      </c>
      <c r="AN48" s="73">
        <f>'MONITOREO PLAN OPERATIVO'!AN48</f>
        <v>0</v>
      </c>
      <c r="AO48" s="73">
        <f>'MONITOREO PLAN OPERATIVO'!AO48</f>
        <v>0</v>
      </c>
      <c r="AP48" s="73">
        <f>'MONITOREO PLAN OPERATIVO'!AP48</f>
        <v>0</v>
      </c>
      <c r="AQ48" s="73">
        <f>'MONITOREO PLAN OPERATIVO'!AQ48</f>
        <v>0</v>
      </c>
      <c r="AR48" s="73">
        <f>'MONITOREO PLAN OPERATIVO'!AR48</f>
        <v>0</v>
      </c>
      <c r="AS48" s="73">
        <f>'MONITOREO PLAN OPERATIVO'!AS48</f>
        <v>0</v>
      </c>
      <c r="AT48" s="73">
        <f>'MONITOREO PLAN OPERATIVO'!AT48</f>
        <v>0</v>
      </c>
      <c r="AU48" s="73">
        <f>'MONITOREO PLAN OPERATIVO'!AU48</f>
        <v>0</v>
      </c>
      <c r="AV48" s="73">
        <f>'MONITOREO PLAN OPERATIVO'!AV48</f>
        <v>0</v>
      </c>
      <c r="AW48" s="73">
        <f>'MONITOREO PLAN OPERATIVO'!AW48</f>
        <v>0</v>
      </c>
      <c r="AX48" s="73">
        <f>'MONITOREO PLAN OPERATIVO'!AX48</f>
        <v>0</v>
      </c>
      <c r="AY48" s="73">
        <f>'MONITOREO PLAN OPERATIVO'!AY48</f>
        <v>0</v>
      </c>
      <c r="AZ48" s="73">
        <f>'MONITOREO PLAN OPERATIVO'!AZ48</f>
        <v>0</v>
      </c>
      <c r="BA48" s="73">
        <f>'MONITOREO PLAN OPERATIVO'!BA48</f>
        <v>0</v>
      </c>
      <c r="BB48" s="80">
        <f t="shared" si="0"/>
        <v>0</v>
      </c>
      <c r="BC48" s="80">
        <f t="shared" si="1"/>
        <v>0</v>
      </c>
      <c r="BD48" s="80" t="str">
        <f t="shared" si="2"/>
        <v>SIN AVANCE</v>
      </c>
      <c r="BE48" s="81">
        <f t="shared" si="3"/>
        <v>5</v>
      </c>
      <c r="BF48" s="81" t="str">
        <f t="shared" si="4"/>
        <v>POR VENCER</v>
      </c>
      <c r="BG48" s="87">
        <f>SUM(BB48:BB51)</f>
        <v>0</v>
      </c>
    </row>
    <row r="49" spans="1:59" ht="72" customHeight="1" thickBot="1" x14ac:dyDescent="0.35">
      <c r="A49" s="45">
        <v>35</v>
      </c>
      <c r="B49" s="31" t="s">
        <v>985</v>
      </c>
      <c r="C49" s="32" t="s">
        <v>80</v>
      </c>
      <c r="D49" s="31" t="s">
        <v>80</v>
      </c>
      <c r="E49" s="33" t="s">
        <v>990</v>
      </c>
      <c r="F49" s="32" t="s">
        <v>991</v>
      </c>
      <c r="G49" s="34" t="s">
        <v>992</v>
      </c>
      <c r="H49" s="32" t="s">
        <v>993</v>
      </c>
      <c r="I49" s="35" t="s">
        <v>80</v>
      </c>
      <c r="J49" s="33" t="s">
        <v>80</v>
      </c>
      <c r="K49" s="33" t="s">
        <v>80</v>
      </c>
      <c r="L49" s="36">
        <v>45658</v>
      </c>
      <c r="M49" s="36">
        <v>46022</v>
      </c>
      <c r="N49" s="36" t="s">
        <v>241</v>
      </c>
      <c r="O49" s="36" t="s">
        <v>242</v>
      </c>
      <c r="P49" s="36" t="s">
        <v>243</v>
      </c>
      <c r="Q49" s="36" t="s">
        <v>244</v>
      </c>
      <c r="R49" s="35" t="s">
        <v>245</v>
      </c>
      <c r="S49" s="33" t="s">
        <v>145</v>
      </c>
      <c r="T49" s="33" t="s">
        <v>145</v>
      </c>
      <c r="U49" s="33" t="s">
        <v>145</v>
      </c>
      <c r="V49" s="33" t="s">
        <v>145</v>
      </c>
      <c r="W49" s="33" t="s">
        <v>145</v>
      </c>
      <c r="X49" s="37">
        <v>0.02</v>
      </c>
      <c r="Y49" s="37"/>
      <c r="Z49" s="34">
        <v>0.25</v>
      </c>
      <c r="AA49" s="34">
        <v>0.25</v>
      </c>
      <c r="AB49" s="34">
        <v>0.25</v>
      </c>
      <c r="AC49" s="77">
        <v>0.25</v>
      </c>
      <c r="AD49" s="73">
        <f>'MONITOREO PLAN OPERATIVO'!AD49</f>
        <v>0</v>
      </c>
      <c r="AE49" s="73">
        <f>'MONITOREO PLAN OPERATIVO'!AE49</f>
        <v>0</v>
      </c>
      <c r="AF49" s="73">
        <f>'MONITOREO PLAN OPERATIVO'!AF49</f>
        <v>0</v>
      </c>
      <c r="AG49" s="73">
        <f>'MONITOREO PLAN OPERATIVO'!AG49</f>
        <v>0</v>
      </c>
      <c r="AH49" s="73">
        <f>'MONITOREO PLAN OPERATIVO'!AH49</f>
        <v>0</v>
      </c>
      <c r="AI49" s="73">
        <f>'MONITOREO PLAN OPERATIVO'!AI49</f>
        <v>0</v>
      </c>
      <c r="AJ49" s="73">
        <f>'MONITOREO PLAN OPERATIVO'!AJ49</f>
        <v>0</v>
      </c>
      <c r="AK49" s="73">
        <f>'MONITOREO PLAN OPERATIVO'!AK49</f>
        <v>0</v>
      </c>
      <c r="AL49" s="73">
        <f>'MONITOREO PLAN OPERATIVO'!AL49</f>
        <v>0</v>
      </c>
      <c r="AM49" s="73">
        <f>'MONITOREO PLAN OPERATIVO'!AM49</f>
        <v>0</v>
      </c>
      <c r="AN49" s="73">
        <f>'MONITOREO PLAN OPERATIVO'!AN49</f>
        <v>0</v>
      </c>
      <c r="AO49" s="73">
        <f>'MONITOREO PLAN OPERATIVO'!AO49</f>
        <v>0</v>
      </c>
      <c r="AP49" s="73">
        <f>'MONITOREO PLAN OPERATIVO'!AP49</f>
        <v>0</v>
      </c>
      <c r="AQ49" s="73">
        <f>'MONITOREO PLAN OPERATIVO'!AQ49</f>
        <v>0</v>
      </c>
      <c r="AR49" s="73">
        <f>'MONITOREO PLAN OPERATIVO'!AR49</f>
        <v>0</v>
      </c>
      <c r="AS49" s="73">
        <f>'MONITOREO PLAN OPERATIVO'!AS49</f>
        <v>0</v>
      </c>
      <c r="AT49" s="73">
        <f>'MONITOREO PLAN OPERATIVO'!AT49</f>
        <v>0</v>
      </c>
      <c r="AU49" s="73">
        <f>'MONITOREO PLAN OPERATIVO'!AU49</f>
        <v>0</v>
      </c>
      <c r="AV49" s="73">
        <f>'MONITOREO PLAN OPERATIVO'!AV49</f>
        <v>0</v>
      </c>
      <c r="AW49" s="73">
        <f>'MONITOREO PLAN OPERATIVO'!AW49</f>
        <v>0</v>
      </c>
      <c r="AX49" s="73">
        <f>'MONITOREO PLAN OPERATIVO'!AX49</f>
        <v>0</v>
      </c>
      <c r="AY49" s="73">
        <f>'MONITOREO PLAN OPERATIVO'!AY49</f>
        <v>0</v>
      </c>
      <c r="AZ49" s="73">
        <f>'MONITOREO PLAN OPERATIVO'!AZ49</f>
        <v>0</v>
      </c>
      <c r="BA49" s="73">
        <f>'MONITOREO PLAN OPERATIVO'!BA49</f>
        <v>0</v>
      </c>
      <c r="BB49" s="80">
        <f t="shared" si="0"/>
        <v>0</v>
      </c>
      <c r="BC49" s="80">
        <f t="shared" si="1"/>
        <v>0</v>
      </c>
      <c r="BD49" s="80" t="str">
        <f t="shared" si="2"/>
        <v>SIN AVANCE</v>
      </c>
      <c r="BE49" s="81">
        <f t="shared" si="3"/>
        <v>281</v>
      </c>
      <c r="BF49" s="81" t="str">
        <f t="shared" si="4"/>
        <v>CON TIEMPO</v>
      </c>
      <c r="BG49" s="88"/>
    </row>
    <row r="50" spans="1:59" ht="72" customHeight="1" thickBot="1" x14ac:dyDescent="0.35">
      <c r="A50" s="45">
        <v>36</v>
      </c>
      <c r="B50" s="31" t="s">
        <v>985</v>
      </c>
      <c r="C50" s="32" t="s">
        <v>80</v>
      </c>
      <c r="D50" s="31" t="s">
        <v>80</v>
      </c>
      <c r="E50" s="33" t="s">
        <v>994</v>
      </c>
      <c r="F50" s="32" t="s">
        <v>995</v>
      </c>
      <c r="G50" s="34" t="s">
        <v>996</v>
      </c>
      <c r="H50" s="32" t="s">
        <v>997</v>
      </c>
      <c r="I50" s="35" t="s">
        <v>80</v>
      </c>
      <c r="J50" s="33" t="s">
        <v>80</v>
      </c>
      <c r="K50" s="33" t="s">
        <v>80</v>
      </c>
      <c r="L50" s="36">
        <v>45658</v>
      </c>
      <c r="M50" s="36">
        <v>45746</v>
      </c>
      <c r="N50" s="36" t="s">
        <v>241</v>
      </c>
      <c r="O50" s="36" t="s">
        <v>242</v>
      </c>
      <c r="P50" s="36" t="s">
        <v>243</v>
      </c>
      <c r="Q50" s="36" t="s">
        <v>244</v>
      </c>
      <c r="R50" s="35" t="s">
        <v>245</v>
      </c>
      <c r="S50" s="33" t="s">
        <v>145</v>
      </c>
      <c r="T50" s="33" t="s">
        <v>145</v>
      </c>
      <c r="U50" s="33" t="s">
        <v>145</v>
      </c>
      <c r="V50" s="33" t="s">
        <v>145</v>
      </c>
      <c r="W50" s="33" t="s">
        <v>145</v>
      </c>
      <c r="X50" s="37">
        <v>0.2</v>
      </c>
      <c r="Y50" s="37"/>
      <c r="Z50" s="34">
        <v>1</v>
      </c>
      <c r="AA50" s="34">
        <v>0</v>
      </c>
      <c r="AB50" s="34">
        <v>0</v>
      </c>
      <c r="AC50" s="77">
        <v>0</v>
      </c>
      <c r="AD50" s="73">
        <f>'MONITOREO PLAN OPERATIVO'!AD50</f>
        <v>0</v>
      </c>
      <c r="AE50" s="73">
        <f>'MONITOREO PLAN OPERATIVO'!AE50</f>
        <v>0</v>
      </c>
      <c r="AF50" s="73">
        <f>'MONITOREO PLAN OPERATIVO'!AF50</f>
        <v>0</v>
      </c>
      <c r="AG50" s="73">
        <f>'MONITOREO PLAN OPERATIVO'!AG50</f>
        <v>0</v>
      </c>
      <c r="AH50" s="73">
        <f>'MONITOREO PLAN OPERATIVO'!AH50</f>
        <v>0</v>
      </c>
      <c r="AI50" s="73">
        <f>'MONITOREO PLAN OPERATIVO'!AI50</f>
        <v>0</v>
      </c>
      <c r="AJ50" s="73">
        <f>'MONITOREO PLAN OPERATIVO'!AJ50</f>
        <v>0</v>
      </c>
      <c r="AK50" s="73">
        <f>'MONITOREO PLAN OPERATIVO'!AK50</f>
        <v>0</v>
      </c>
      <c r="AL50" s="73">
        <f>'MONITOREO PLAN OPERATIVO'!AL50</f>
        <v>0</v>
      </c>
      <c r="AM50" s="73">
        <f>'MONITOREO PLAN OPERATIVO'!AM50</f>
        <v>0</v>
      </c>
      <c r="AN50" s="73">
        <f>'MONITOREO PLAN OPERATIVO'!AN50</f>
        <v>0</v>
      </c>
      <c r="AO50" s="73">
        <f>'MONITOREO PLAN OPERATIVO'!AO50</f>
        <v>0</v>
      </c>
      <c r="AP50" s="73">
        <f>'MONITOREO PLAN OPERATIVO'!AP50</f>
        <v>0</v>
      </c>
      <c r="AQ50" s="73">
        <f>'MONITOREO PLAN OPERATIVO'!AQ50</f>
        <v>0</v>
      </c>
      <c r="AR50" s="73">
        <f>'MONITOREO PLAN OPERATIVO'!AR50</f>
        <v>0</v>
      </c>
      <c r="AS50" s="73">
        <f>'MONITOREO PLAN OPERATIVO'!AS50</f>
        <v>0</v>
      </c>
      <c r="AT50" s="73">
        <f>'MONITOREO PLAN OPERATIVO'!AT50</f>
        <v>0</v>
      </c>
      <c r="AU50" s="73">
        <f>'MONITOREO PLAN OPERATIVO'!AU50</f>
        <v>0</v>
      </c>
      <c r="AV50" s="73">
        <f>'MONITOREO PLAN OPERATIVO'!AV50</f>
        <v>0</v>
      </c>
      <c r="AW50" s="73">
        <f>'MONITOREO PLAN OPERATIVO'!AW50</f>
        <v>0</v>
      </c>
      <c r="AX50" s="73">
        <f>'MONITOREO PLAN OPERATIVO'!AX50</f>
        <v>0</v>
      </c>
      <c r="AY50" s="73">
        <f>'MONITOREO PLAN OPERATIVO'!AY50</f>
        <v>0</v>
      </c>
      <c r="AZ50" s="73">
        <f>'MONITOREO PLAN OPERATIVO'!AZ50</f>
        <v>0</v>
      </c>
      <c r="BA50" s="73">
        <f>'MONITOREO PLAN OPERATIVO'!BA50</f>
        <v>0</v>
      </c>
      <c r="BB50" s="80">
        <f t="shared" si="0"/>
        <v>0</v>
      </c>
      <c r="BC50" s="80">
        <f t="shared" si="1"/>
        <v>0</v>
      </c>
      <c r="BD50" s="80" t="str">
        <f t="shared" si="2"/>
        <v>SIN AVANCE</v>
      </c>
      <c r="BE50" s="81">
        <f t="shared" si="3"/>
        <v>5</v>
      </c>
      <c r="BF50" s="81" t="str">
        <f t="shared" si="4"/>
        <v>POR VENCER</v>
      </c>
      <c r="BG50" s="88"/>
    </row>
    <row r="51" spans="1:59" ht="72" customHeight="1" thickBot="1" x14ac:dyDescent="0.35">
      <c r="A51" s="45">
        <v>37</v>
      </c>
      <c r="B51" s="31" t="s">
        <v>985</v>
      </c>
      <c r="C51" s="32" t="s">
        <v>80</v>
      </c>
      <c r="D51" s="31" t="s">
        <v>80</v>
      </c>
      <c r="E51" s="33" t="s">
        <v>998</v>
      </c>
      <c r="F51" s="32" t="s">
        <v>999</v>
      </c>
      <c r="G51" s="34" t="s">
        <v>1000</v>
      </c>
      <c r="H51" s="32" t="s">
        <v>1001</v>
      </c>
      <c r="I51" s="35" t="s">
        <v>80</v>
      </c>
      <c r="J51" s="33" t="s">
        <v>80</v>
      </c>
      <c r="K51" s="33" t="s">
        <v>80</v>
      </c>
      <c r="L51" s="36">
        <v>45658</v>
      </c>
      <c r="M51" s="36">
        <v>45811</v>
      </c>
      <c r="N51" s="36" t="s">
        <v>241</v>
      </c>
      <c r="O51" s="36" t="s">
        <v>242</v>
      </c>
      <c r="P51" s="36" t="s">
        <v>243</v>
      </c>
      <c r="Q51" s="36" t="s">
        <v>244</v>
      </c>
      <c r="R51" s="35" t="s">
        <v>245</v>
      </c>
      <c r="S51" s="33" t="s">
        <v>145</v>
      </c>
      <c r="T51" s="33" t="s">
        <v>145</v>
      </c>
      <c r="U51" s="33" t="s">
        <v>145</v>
      </c>
      <c r="V51" s="33" t="s">
        <v>145</v>
      </c>
      <c r="W51" s="33" t="s">
        <v>145</v>
      </c>
      <c r="X51" s="37">
        <v>0.2</v>
      </c>
      <c r="Y51" s="37"/>
      <c r="Z51" s="34">
        <v>0.5</v>
      </c>
      <c r="AA51" s="34">
        <v>0.5</v>
      </c>
      <c r="AB51" s="34">
        <v>0</v>
      </c>
      <c r="AC51" s="77">
        <v>0</v>
      </c>
      <c r="AD51" s="73">
        <f>'MONITOREO PLAN OPERATIVO'!AD51</f>
        <v>0</v>
      </c>
      <c r="AE51" s="73">
        <f>'MONITOREO PLAN OPERATIVO'!AE51</f>
        <v>0</v>
      </c>
      <c r="AF51" s="73">
        <f>'MONITOREO PLAN OPERATIVO'!AF51</f>
        <v>0</v>
      </c>
      <c r="AG51" s="73">
        <f>'MONITOREO PLAN OPERATIVO'!AG51</f>
        <v>0</v>
      </c>
      <c r="AH51" s="73">
        <f>'MONITOREO PLAN OPERATIVO'!AH51</f>
        <v>0</v>
      </c>
      <c r="AI51" s="73">
        <f>'MONITOREO PLAN OPERATIVO'!AI51</f>
        <v>0</v>
      </c>
      <c r="AJ51" s="73">
        <f>'MONITOREO PLAN OPERATIVO'!AJ51</f>
        <v>0</v>
      </c>
      <c r="AK51" s="73">
        <f>'MONITOREO PLAN OPERATIVO'!AK51</f>
        <v>0</v>
      </c>
      <c r="AL51" s="73">
        <f>'MONITOREO PLAN OPERATIVO'!AL51</f>
        <v>0</v>
      </c>
      <c r="AM51" s="73">
        <f>'MONITOREO PLAN OPERATIVO'!AM51</f>
        <v>0</v>
      </c>
      <c r="AN51" s="73">
        <f>'MONITOREO PLAN OPERATIVO'!AN51</f>
        <v>0</v>
      </c>
      <c r="AO51" s="73">
        <f>'MONITOREO PLAN OPERATIVO'!AO51</f>
        <v>0</v>
      </c>
      <c r="AP51" s="73">
        <f>'MONITOREO PLAN OPERATIVO'!AP51</f>
        <v>0</v>
      </c>
      <c r="AQ51" s="73">
        <f>'MONITOREO PLAN OPERATIVO'!AQ51</f>
        <v>0</v>
      </c>
      <c r="AR51" s="73">
        <f>'MONITOREO PLAN OPERATIVO'!AR51</f>
        <v>0</v>
      </c>
      <c r="AS51" s="73">
        <f>'MONITOREO PLAN OPERATIVO'!AS51</f>
        <v>0</v>
      </c>
      <c r="AT51" s="73">
        <f>'MONITOREO PLAN OPERATIVO'!AT51</f>
        <v>0</v>
      </c>
      <c r="AU51" s="73">
        <f>'MONITOREO PLAN OPERATIVO'!AU51</f>
        <v>0</v>
      </c>
      <c r="AV51" s="73">
        <f>'MONITOREO PLAN OPERATIVO'!AV51</f>
        <v>0</v>
      </c>
      <c r="AW51" s="73">
        <f>'MONITOREO PLAN OPERATIVO'!AW51</f>
        <v>0</v>
      </c>
      <c r="AX51" s="73">
        <f>'MONITOREO PLAN OPERATIVO'!AX51</f>
        <v>0</v>
      </c>
      <c r="AY51" s="73">
        <f>'MONITOREO PLAN OPERATIVO'!AY51</f>
        <v>0</v>
      </c>
      <c r="AZ51" s="73">
        <f>'MONITOREO PLAN OPERATIVO'!AZ51</f>
        <v>0</v>
      </c>
      <c r="BA51" s="73">
        <f>'MONITOREO PLAN OPERATIVO'!BA51</f>
        <v>0</v>
      </c>
      <c r="BB51" s="80">
        <f t="shared" si="0"/>
        <v>0</v>
      </c>
      <c r="BC51" s="80">
        <f t="shared" si="1"/>
        <v>0</v>
      </c>
      <c r="BD51" s="80" t="str">
        <f t="shared" si="2"/>
        <v>SIN AVANCE</v>
      </c>
      <c r="BE51" s="81">
        <f t="shared" si="3"/>
        <v>70</v>
      </c>
      <c r="BF51" s="81" t="str">
        <f t="shared" si="4"/>
        <v>CON TIEMPO</v>
      </c>
      <c r="BG51" s="89"/>
    </row>
    <row r="52" spans="1:59" ht="72" customHeight="1" thickBot="1" x14ac:dyDescent="0.35">
      <c r="A52" s="45">
        <v>38</v>
      </c>
      <c r="B52" s="31" t="s">
        <v>871</v>
      </c>
      <c r="C52" s="32" t="s">
        <v>1002</v>
      </c>
      <c r="D52" s="31" t="s">
        <v>80</v>
      </c>
      <c r="E52" s="33" t="s">
        <v>1003</v>
      </c>
      <c r="F52" s="32" t="s">
        <v>1004</v>
      </c>
      <c r="G52" s="34" t="s">
        <v>1005</v>
      </c>
      <c r="H52" s="32" t="s">
        <v>1006</v>
      </c>
      <c r="I52" s="35" t="s">
        <v>405</v>
      </c>
      <c r="J52" s="33" t="s">
        <v>80</v>
      </c>
      <c r="K52" s="33" t="s">
        <v>80</v>
      </c>
      <c r="L52" s="36">
        <v>45748</v>
      </c>
      <c r="M52" s="36">
        <v>45991</v>
      </c>
      <c r="N52" s="36" t="s">
        <v>380</v>
      </c>
      <c r="O52" s="36" t="s">
        <v>381</v>
      </c>
      <c r="P52" s="36" t="s">
        <v>243</v>
      </c>
      <c r="Q52" s="36" t="s">
        <v>244</v>
      </c>
      <c r="R52" s="35" t="s">
        <v>382</v>
      </c>
      <c r="S52" s="33" t="s">
        <v>86</v>
      </c>
      <c r="T52" s="33" t="s">
        <v>86</v>
      </c>
      <c r="U52" s="33"/>
      <c r="V52" s="33" t="s">
        <v>86</v>
      </c>
      <c r="W52" s="33" t="s">
        <v>86</v>
      </c>
      <c r="X52" s="37">
        <v>0.5</v>
      </c>
      <c r="Y52" s="37"/>
      <c r="Z52" s="34">
        <v>0</v>
      </c>
      <c r="AA52" s="34">
        <v>0.5</v>
      </c>
      <c r="AB52" s="34">
        <v>0</v>
      </c>
      <c r="AC52" s="77">
        <v>0.5</v>
      </c>
      <c r="AD52" s="73">
        <f>'MONITOREO PLAN OPERATIVO'!AD52</f>
        <v>0</v>
      </c>
      <c r="AE52" s="73">
        <f>'MONITOREO PLAN OPERATIVO'!AE52</f>
        <v>0</v>
      </c>
      <c r="AF52" s="73">
        <f>'MONITOREO PLAN OPERATIVO'!AF52</f>
        <v>0</v>
      </c>
      <c r="AG52" s="73">
        <f>'MONITOREO PLAN OPERATIVO'!AG52</f>
        <v>0</v>
      </c>
      <c r="AH52" s="73">
        <f>'MONITOREO PLAN OPERATIVO'!AH52</f>
        <v>0</v>
      </c>
      <c r="AI52" s="73">
        <f>'MONITOREO PLAN OPERATIVO'!AI52</f>
        <v>0</v>
      </c>
      <c r="AJ52" s="73">
        <f>'MONITOREO PLAN OPERATIVO'!AJ52</f>
        <v>0</v>
      </c>
      <c r="AK52" s="73">
        <f>'MONITOREO PLAN OPERATIVO'!AK52</f>
        <v>0</v>
      </c>
      <c r="AL52" s="73">
        <f>'MONITOREO PLAN OPERATIVO'!AL52</f>
        <v>0</v>
      </c>
      <c r="AM52" s="73">
        <f>'MONITOREO PLAN OPERATIVO'!AM52</f>
        <v>0</v>
      </c>
      <c r="AN52" s="73">
        <f>'MONITOREO PLAN OPERATIVO'!AN52</f>
        <v>0</v>
      </c>
      <c r="AO52" s="73">
        <f>'MONITOREO PLAN OPERATIVO'!AO52</f>
        <v>0</v>
      </c>
      <c r="AP52" s="73">
        <f>'MONITOREO PLAN OPERATIVO'!AP52</f>
        <v>0</v>
      </c>
      <c r="AQ52" s="73">
        <f>'MONITOREO PLAN OPERATIVO'!AQ52</f>
        <v>0</v>
      </c>
      <c r="AR52" s="73">
        <f>'MONITOREO PLAN OPERATIVO'!AR52</f>
        <v>0</v>
      </c>
      <c r="AS52" s="73">
        <f>'MONITOREO PLAN OPERATIVO'!AS52</f>
        <v>0</v>
      </c>
      <c r="AT52" s="73">
        <f>'MONITOREO PLAN OPERATIVO'!AT52</f>
        <v>0</v>
      </c>
      <c r="AU52" s="73">
        <f>'MONITOREO PLAN OPERATIVO'!AU52</f>
        <v>0</v>
      </c>
      <c r="AV52" s="73">
        <f>'MONITOREO PLAN OPERATIVO'!AV52</f>
        <v>0</v>
      </c>
      <c r="AW52" s="73">
        <f>'MONITOREO PLAN OPERATIVO'!AW52</f>
        <v>0</v>
      </c>
      <c r="AX52" s="73">
        <f>'MONITOREO PLAN OPERATIVO'!AX52</f>
        <v>0</v>
      </c>
      <c r="AY52" s="73">
        <f>'MONITOREO PLAN OPERATIVO'!AY52</f>
        <v>0</v>
      </c>
      <c r="AZ52" s="73">
        <f>'MONITOREO PLAN OPERATIVO'!AZ52</f>
        <v>0</v>
      </c>
      <c r="BA52" s="73">
        <f>'MONITOREO PLAN OPERATIVO'!BA52</f>
        <v>0</v>
      </c>
      <c r="BB52" s="80">
        <f t="shared" si="0"/>
        <v>0</v>
      </c>
      <c r="BC52" s="80">
        <f t="shared" si="1"/>
        <v>0</v>
      </c>
      <c r="BD52" s="80" t="str">
        <f t="shared" si="2"/>
        <v>SIN AVANCE</v>
      </c>
      <c r="BE52" s="81">
        <f t="shared" si="3"/>
        <v>250</v>
      </c>
      <c r="BF52" s="81" t="str">
        <f t="shared" si="4"/>
        <v>CON TIEMPO</v>
      </c>
      <c r="BG52" s="87">
        <f>SUM(BB52:BB53)</f>
        <v>0</v>
      </c>
    </row>
    <row r="53" spans="1:59" ht="72" customHeight="1" thickBot="1" x14ac:dyDescent="0.35">
      <c r="A53" s="45">
        <v>39</v>
      </c>
      <c r="B53" s="31" t="s">
        <v>871</v>
      </c>
      <c r="C53" s="32" t="s">
        <v>1007</v>
      </c>
      <c r="D53" s="31" t="s">
        <v>80</v>
      </c>
      <c r="E53" s="33" t="s">
        <v>1008</v>
      </c>
      <c r="F53" s="32" t="s">
        <v>1009</v>
      </c>
      <c r="G53" s="34" t="s">
        <v>1010</v>
      </c>
      <c r="H53" s="32" t="s">
        <v>1011</v>
      </c>
      <c r="I53" s="35" t="s">
        <v>462</v>
      </c>
      <c r="J53" s="33" t="s">
        <v>80</v>
      </c>
      <c r="K53" s="33" t="s">
        <v>80</v>
      </c>
      <c r="L53" s="36">
        <v>45717</v>
      </c>
      <c r="M53" s="36">
        <v>46021</v>
      </c>
      <c r="N53" s="36" t="s">
        <v>380</v>
      </c>
      <c r="O53" s="36" t="s">
        <v>381</v>
      </c>
      <c r="P53" s="36" t="s">
        <v>243</v>
      </c>
      <c r="Q53" s="36" t="s">
        <v>244</v>
      </c>
      <c r="R53" s="35" t="s">
        <v>382</v>
      </c>
      <c r="S53" s="33" t="s">
        <v>86</v>
      </c>
      <c r="T53" s="33" t="s">
        <v>86</v>
      </c>
      <c r="U53" s="33"/>
      <c r="V53" s="33" t="s">
        <v>86</v>
      </c>
      <c r="W53" s="33" t="s">
        <v>86</v>
      </c>
      <c r="X53" s="37">
        <v>0.5</v>
      </c>
      <c r="Y53" s="37"/>
      <c r="Z53" s="34">
        <v>0.25</v>
      </c>
      <c r="AA53" s="34">
        <v>0.25</v>
      </c>
      <c r="AB53" s="34">
        <v>0.25</v>
      </c>
      <c r="AC53" s="77">
        <v>0.25</v>
      </c>
      <c r="AD53" s="73">
        <f>'MONITOREO PLAN OPERATIVO'!AD53</f>
        <v>0</v>
      </c>
      <c r="AE53" s="73">
        <f>'MONITOREO PLAN OPERATIVO'!AE53</f>
        <v>0</v>
      </c>
      <c r="AF53" s="73">
        <f>'MONITOREO PLAN OPERATIVO'!AF53</f>
        <v>0</v>
      </c>
      <c r="AG53" s="73">
        <f>'MONITOREO PLAN OPERATIVO'!AG53</f>
        <v>0</v>
      </c>
      <c r="AH53" s="73">
        <f>'MONITOREO PLAN OPERATIVO'!AH53</f>
        <v>0</v>
      </c>
      <c r="AI53" s="73">
        <f>'MONITOREO PLAN OPERATIVO'!AI53</f>
        <v>0</v>
      </c>
      <c r="AJ53" s="73">
        <f>'MONITOREO PLAN OPERATIVO'!AJ53</f>
        <v>0</v>
      </c>
      <c r="AK53" s="73">
        <f>'MONITOREO PLAN OPERATIVO'!AK53</f>
        <v>0</v>
      </c>
      <c r="AL53" s="73">
        <f>'MONITOREO PLAN OPERATIVO'!AL53</f>
        <v>0</v>
      </c>
      <c r="AM53" s="73">
        <f>'MONITOREO PLAN OPERATIVO'!AM53</f>
        <v>0</v>
      </c>
      <c r="AN53" s="73">
        <f>'MONITOREO PLAN OPERATIVO'!AN53</f>
        <v>0</v>
      </c>
      <c r="AO53" s="73">
        <f>'MONITOREO PLAN OPERATIVO'!AO53</f>
        <v>0</v>
      </c>
      <c r="AP53" s="73">
        <f>'MONITOREO PLAN OPERATIVO'!AP53</f>
        <v>0</v>
      </c>
      <c r="AQ53" s="73">
        <f>'MONITOREO PLAN OPERATIVO'!AQ53</f>
        <v>0</v>
      </c>
      <c r="AR53" s="73">
        <f>'MONITOREO PLAN OPERATIVO'!AR53</f>
        <v>0</v>
      </c>
      <c r="AS53" s="73">
        <f>'MONITOREO PLAN OPERATIVO'!AS53</f>
        <v>0</v>
      </c>
      <c r="AT53" s="73">
        <f>'MONITOREO PLAN OPERATIVO'!AT53</f>
        <v>0</v>
      </c>
      <c r="AU53" s="73">
        <f>'MONITOREO PLAN OPERATIVO'!AU53</f>
        <v>0</v>
      </c>
      <c r="AV53" s="73">
        <f>'MONITOREO PLAN OPERATIVO'!AV53</f>
        <v>0</v>
      </c>
      <c r="AW53" s="73">
        <f>'MONITOREO PLAN OPERATIVO'!AW53</f>
        <v>0</v>
      </c>
      <c r="AX53" s="73">
        <f>'MONITOREO PLAN OPERATIVO'!AX53</f>
        <v>0</v>
      </c>
      <c r="AY53" s="73">
        <f>'MONITOREO PLAN OPERATIVO'!AY53</f>
        <v>0</v>
      </c>
      <c r="AZ53" s="73">
        <f>'MONITOREO PLAN OPERATIVO'!AZ53</f>
        <v>0</v>
      </c>
      <c r="BA53" s="73">
        <f>'MONITOREO PLAN OPERATIVO'!BA53</f>
        <v>0</v>
      </c>
      <c r="BB53" s="80">
        <f t="shared" si="0"/>
        <v>0</v>
      </c>
      <c r="BC53" s="80">
        <f t="shared" si="1"/>
        <v>0</v>
      </c>
      <c r="BD53" s="80" t="str">
        <f t="shared" si="2"/>
        <v>SIN AVANCE</v>
      </c>
      <c r="BE53" s="81">
        <f t="shared" si="3"/>
        <v>280</v>
      </c>
      <c r="BF53" s="81" t="str">
        <f t="shared" si="4"/>
        <v>CON TIEMPO</v>
      </c>
      <c r="BG53" s="89"/>
    </row>
    <row r="54" spans="1:59" ht="72" customHeight="1" thickBot="1" x14ac:dyDescent="0.35">
      <c r="A54" s="45">
        <v>40</v>
      </c>
      <c r="B54" s="31" t="s">
        <v>844</v>
      </c>
      <c r="C54" s="32" t="s">
        <v>80</v>
      </c>
      <c r="D54" s="35" t="s">
        <v>406</v>
      </c>
      <c r="E54" s="33" t="s">
        <v>1012</v>
      </c>
      <c r="F54" s="32" t="s">
        <v>1013</v>
      </c>
      <c r="G54" s="34" t="s">
        <v>602</v>
      </c>
      <c r="H54" s="32" t="s">
        <v>603</v>
      </c>
      <c r="I54" s="35" t="s">
        <v>80</v>
      </c>
      <c r="J54" s="33" t="s">
        <v>112</v>
      </c>
      <c r="K54" s="33" t="s">
        <v>80</v>
      </c>
      <c r="L54" s="36">
        <v>45717</v>
      </c>
      <c r="M54" s="36">
        <v>45991</v>
      </c>
      <c r="N54" s="36" t="s">
        <v>380</v>
      </c>
      <c r="O54" s="36" t="s">
        <v>381</v>
      </c>
      <c r="P54" s="36" t="s">
        <v>243</v>
      </c>
      <c r="Q54" s="36" t="s">
        <v>244</v>
      </c>
      <c r="R54" s="35" t="s">
        <v>382</v>
      </c>
      <c r="S54" s="33" t="s">
        <v>86</v>
      </c>
      <c r="T54" s="33" t="s">
        <v>86</v>
      </c>
      <c r="U54" s="33"/>
      <c r="V54" s="33" t="s">
        <v>86</v>
      </c>
      <c r="W54" s="33" t="s">
        <v>86</v>
      </c>
      <c r="X54" s="37">
        <v>0.33</v>
      </c>
      <c r="Y54" s="37"/>
      <c r="Z54" s="34">
        <v>0.25</v>
      </c>
      <c r="AA54" s="34">
        <v>0.25</v>
      </c>
      <c r="AB54" s="34">
        <v>0.25</v>
      </c>
      <c r="AC54" s="77">
        <v>0.25</v>
      </c>
      <c r="AD54" s="73">
        <f>'MONITOREO PLAN OPERATIVO'!AD54</f>
        <v>0</v>
      </c>
      <c r="AE54" s="73">
        <f>'MONITOREO PLAN OPERATIVO'!AE54</f>
        <v>0</v>
      </c>
      <c r="AF54" s="73">
        <f>'MONITOREO PLAN OPERATIVO'!AF54</f>
        <v>0</v>
      </c>
      <c r="AG54" s="73">
        <f>'MONITOREO PLAN OPERATIVO'!AG54</f>
        <v>0</v>
      </c>
      <c r="AH54" s="73">
        <f>'MONITOREO PLAN OPERATIVO'!AH54</f>
        <v>0</v>
      </c>
      <c r="AI54" s="73">
        <f>'MONITOREO PLAN OPERATIVO'!AI54</f>
        <v>0</v>
      </c>
      <c r="AJ54" s="73">
        <f>'MONITOREO PLAN OPERATIVO'!AJ54</f>
        <v>0</v>
      </c>
      <c r="AK54" s="73">
        <f>'MONITOREO PLAN OPERATIVO'!AK54</f>
        <v>0</v>
      </c>
      <c r="AL54" s="73">
        <f>'MONITOREO PLAN OPERATIVO'!AL54</f>
        <v>0</v>
      </c>
      <c r="AM54" s="73">
        <f>'MONITOREO PLAN OPERATIVO'!AM54</f>
        <v>0</v>
      </c>
      <c r="AN54" s="73">
        <f>'MONITOREO PLAN OPERATIVO'!AN54</f>
        <v>0</v>
      </c>
      <c r="AO54" s="73">
        <f>'MONITOREO PLAN OPERATIVO'!AO54</f>
        <v>0</v>
      </c>
      <c r="AP54" s="73">
        <f>'MONITOREO PLAN OPERATIVO'!AP54</f>
        <v>0</v>
      </c>
      <c r="AQ54" s="73">
        <f>'MONITOREO PLAN OPERATIVO'!AQ54</f>
        <v>0</v>
      </c>
      <c r="AR54" s="73">
        <f>'MONITOREO PLAN OPERATIVO'!AR54</f>
        <v>0</v>
      </c>
      <c r="AS54" s="73">
        <f>'MONITOREO PLAN OPERATIVO'!AS54</f>
        <v>0</v>
      </c>
      <c r="AT54" s="73">
        <f>'MONITOREO PLAN OPERATIVO'!AT54</f>
        <v>0</v>
      </c>
      <c r="AU54" s="73">
        <f>'MONITOREO PLAN OPERATIVO'!AU54</f>
        <v>0</v>
      </c>
      <c r="AV54" s="73">
        <f>'MONITOREO PLAN OPERATIVO'!AV54</f>
        <v>0</v>
      </c>
      <c r="AW54" s="73">
        <f>'MONITOREO PLAN OPERATIVO'!AW54</f>
        <v>0</v>
      </c>
      <c r="AX54" s="73">
        <f>'MONITOREO PLAN OPERATIVO'!AX54</f>
        <v>0</v>
      </c>
      <c r="AY54" s="73">
        <f>'MONITOREO PLAN OPERATIVO'!AY54</f>
        <v>0</v>
      </c>
      <c r="AZ54" s="73">
        <f>'MONITOREO PLAN OPERATIVO'!AZ54</f>
        <v>0</v>
      </c>
      <c r="BA54" s="73">
        <f>'MONITOREO PLAN OPERATIVO'!BA54</f>
        <v>0</v>
      </c>
      <c r="BB54" s="80">
        <f t="shared" si="0"/>
        <v>0</v>
      </c>
      <c r="BC54" s="80">
        <f t="shared" si="1"/>
        <v>0</v>
      </c>
      <c r="BD54" s="80" t="str">
        <f t="shared" si="2"/>
        <v>SIN AVANCE</v>
      </c>
      <c r="BE54" s="81">
        <f t="shared" si="3"/>
        <v>250</v>
      </c>
      <c r="BF54" s="81" t="str">
        <f t="shared" si="4"/>
        <v>CON TIEMPO</v>
      </c>
      <c r="BG54" s="87">
        <f>SUM(BB54:BB56)</f>
        <v>0</v>
      </c>
    </row>
    <row r="55" spans="1:59" ht="72" customHeight="1" thickBot="1" x14ac:dyDescent="0.35">
      <c r="A55" s="45">
        <v>41</v>
      </c>
      <c r="B55" s="31" t="s">
        <v>844</v>
      </c>
      <c r="C55" s="32" t="s">
        <v>80</v>
      </c>
      <c r="D55" s="35" t="s">
        <v>406</v>
      </c>
      <c r="E55" s="33" t="s">
        <v>1014</v>
      </c>
      <c r="F55" s="32" t="s">
        <v>1015</v>
      </c>
      <c r="G55" s="34" t="s">
        <v>1016</v>
      </c>
      <c r="H55" s="32" t="s">
        <v>1017</v>
      </c>
      <c r="I55" s="35" t="s">
        <v>80</v>
      </c>
      <c r="J55" s="33" t="s">
        <v>112</v>
      </c>
      <c r="K55" s="33" t="s">
        <v>80</v>
      </c>
      <c r="L55" s="36">
        <v>45992</v>
      </c>
      <c r="M55" s="36">
        <v>46021</v>
      </c>
      <c r="N55" s="36" t="s">
        <v>380</v>
      </c>
      <c r="O55" s="36" t="s">
        <v>381</v>
      </c>
      <c r="P55" s="36" t="s">
        <v>243</v>
      </c>
      <c r="Q55" s="36" t="s">
        <v>244</v>
      </c>
      <c r="R55" s="35" t="s">
        <v>382</v>
      </c>
      <c r="S55" s="33" t="s">
        <v>86</v>
      </c>
      <c r="T55" s="33" t="s">
        <v>86</v>
      </c>
      <c r="U55" s="33"/>
      <c r="V55" s="33" t="s">
        <v>86</v>
      </c>
      <c r="W55" s="33" t="s">
        <v>86</v>
      </c>
      <c r="X55" s="37">
        <v>0.33</v>
      </c>
      <c r="Y55" s="37"/>
      <c r="Z55" s="34">
        <v>0</v>
      </c>
      <c r="AA55" s="34">
        <v>0</v>
      </c>
      <c r="AB55" s="34">
        <v>0</v>
      </c>
      <c r="AC55" s="77">
        <v>1</v>
      </c>
      <c r="AD55" s="73">
        <f>'MONITOREO PLAN OPERATIVO'!AD55</f>
        <v>0</v>
      </c>
      <c r="AE55" s="73">
        <f>'MONITOREO PLAN OPERATIVO'!AE55</f>
        <v>0</v>
      </c>
      <c r="AF55" s="73">
        <f>'MONITOREO PLAN OPERATIVO'!AF55</f>
        <v>0</v>
      </c>
      <c r="AG55" s="73">
        <f>'MONITOREO PLAN OPERATIVO'!AG55</f>
        <v>0</v>
      </c>
      <c r="AH55" s="73">
        <f>'MONITOREO PLAN OPERATIVO'!AH55</f>
        <v>0</v>
      </c>
      <c r="AI55" s="73">
        <f>'MONITOREO PLAN OPERATIVO'!AI55</f>
        <v>0</v>
      </c>
      <c r="AJ55" s="73">
        <f>'MONITOREO PLAN OPERATIVO'!AJ55</f>
        <v>0</v>
      </c>
      <c r="AK55" s="73">
        <f>'MONITOREO PLAN OPERATIVO'!AK55</f>
        <v>0</v>
      </c>
      <c r="AL55" s="73">
        <f>'MONITOREO PLAN OPERATIVO'!AL55</f>
        <v>0</v>
      </c>
      <c r="AM55" s="73">
        <f>'MONITOREO PLAN OPERATIVO'!AM55</f>
        <v>0</v>
      </c>
      <c r="AN55" s="73">
        <f>'MONITOREO PLAN OPERATIVO'!AN55</f>
        <v>0</v>
      </c>
      <c r="AO55" s="73">
        <f>'MONITOREO PLAN OPERATIVO'!AO55</f>
        <v>0</v>
      </c>
      <c r="AP55" s="73">
        <f>'MONITOREO PLAN OPERATIVO'!AP55</f>
        <v>0</v>
      </c>
      <c r="AQ55" s="73">
        <f>'MONITOREO PLAN OPERATIVO'!AQ55</f>
        <v>0</v>
      </c>
      <c r="AR55" s="73">
        <f>'MONITOREO PLAN OPERATIVO'!AR55</f>
        <v>0</v>
      </c>
      <c r="AS55" s="73">
        <f>'MONITOREO PLAN OPERATIVO'!AS55</f>
        <v>0</v>
      </c>
      <c r="AT55" s="73">
        <f>'MONITOREO PLAN OPERATIVO'!AT55</f>
        <v>0</v>
      </c>
      <c r="AU55" s="73">
        <f>'MONITOREO PLAN OPERATIVO'!AU55</f>
        <v>0</v>
      </c>
      <c r="AV55" s="73">
        <f>'MONITOREO PLAN OPERATIVO'!AV55</f>
        <v>0</v>
      </c>
      <c r="AW55" s="73">
        <f>'MONITOREO PLAN OPERATIVO'!AW55</f>
        <v>0</v>
      </c>
      <c r="AX55" s="73">
        <f>'MONITOREO PLAN OPERATIVO'!AX55</f>
        <v>0</v>
      </c>
      <c r="AY55" s="73">
        <f>'MONITOREO PLAN OPERATIVO'!AY55</f>
        <v>0</v>
      </c>
      <c r="AZ55" s="73">
        <f>'MONITOREO PLAN OPERATIVO'!AZ55</f>
        <v>0</v>
      </c>
      <c r="BA55" s="73">
        <f>'MONITOREO PLAN OPERATIVO'!BA55</f>
        <v>0</v>
      </c>
      <c r="BB55" s="80">
        <f t="shared" si="0"/>
        <v>0</v>
      </c>
      <c r="BC55" s="80">
        <f t="shared" si="1"/>
        <v>0</v>
      </c>
      <c r="BD55" s="80" t="str">
        <f t="shared" si="2"/>
        <v>SIN AVANCE</v>
      </c>
      <c r="BE55" s="81">
        <f t="shared" si="3"/>
        <v>280</v>
      </c>
      <c r="BF55" s="81" t="str">
        <f t="shared" si="4"/>
        <v>CON TIEMPO</v>
      </c>
      <c r="BG55" s="88"/>
    </row>
    <row r="56" spans="1:59" ht="72" customHeight="1" thickBot="1" x14ac:dyDescent="0.35">
      <c r="A56" s="45">
        <v>42</v>
      </c>
      <c r="B56" s="31" t="s">
        <v>844</v>
      </c>
      <c r="C56" s="32" t="s">
        <v>80</v>
      </c>
      <c r="D56" s="35" t="s">
        <v>406</v>
      </c>
      <c r="E56" s="33" t="s">
        <v>1018</v>
      </c>
      <c r="F56" s="32" t="s">
        <v>1019</v>
      </c>
      <c r="G56" s="34" t="s">
        <v>1020</v>
      </c>
      <c r="H56" s="32" t="s">
        <v>1021</v>
      </c>
      <c r="I56" s="35" t="s">
        <v>80</v>
      </c>
      <c r="J56" s="33" t="s">
        <v>112</v>
      </c>
      <c r="K56" s="33" t="s">
        <v>80</v>
      </c>
      <c r="L56" s="36">
        <v>45748</v>
      </c>
      <c r="M56" s="36">
        <v>46006</v>
      </c>
      <c r="N56" s="36" t="s">
        <v>380</v>
      </c>
      <c r="O56" s="36" t="s">
        <v>381</v>
      </c>
      <c r="P56" s="36" t="s">
        <v>243</v>
      </c>
      <c r="Q56" s="36" t="s">
        <v>244</v>
      </c>
      <c r="R56" s="35" t="s">
        <v>382</v>
      </c>
      <c r="S56" s="33" t="s">
        <v>86</v>
      </c>
      <c r="T56" s="33" t="s">
        <v>86</v>
      </c>
      <c r="U56" s="33"/>
      <c r="V56" s="33" t="s">
        <v>86</v>
      </c>
      <c r="W56" s="33" t="s">
        <v>86</v>
      </c>
      <c r="X56" s="37">
        <v>0.34</v>
      </c>
      <c r="Y56" s="37"/>
      <c r="Z56" s="34">
        <v>0</v>
      </c>
      <c r="AA56" s="34">
        <v>0.5</v>
      </c>
      <c r="AB56" s="34">
        <v>0</v>
      </c>
      <c r="AC56" s="77">
        <v>0.5</v>
      </c>
      <c r="AD56" s="73">
        <f>'MONITOREO PLAN OPERATIVO'!AD56</f>
        <v>0</v>
      </c>
      <c r="AE56" s="73">
        <f>'MONITOREO PLAN OPERATIVO'!AE56</f>
        <v>0</v>
      </c>
      <c r="AF56" s="73">
        <f>'MONITOREO PLAN OPERATIVO'!AF56</f>
        <v>0</v>
      </c>
      <c r="AG56" s="73">
        <f>'MONITOREO PLAN OPERATIVO'!AG56</f>
        <v>0</v>
      </c>
      <c r="AH56" s="73">
        <f>'MONITOREO PLAN OPERATIVO'!AH56</f>
        <v>0</v>
      </c>
      <c r="AI56" s="73">
        <f>'MONITOREO PLAN OPERATIVO'!AI56</f>
        <v>0</v>
      </c>
      <c r="AJ56" s="73">
        <f>'MONITOREO PLAN OPERATIVO'!AJ56</f>
        <v>0</v>
      </c>
      <c r="AK56" s="73">
        <f>'MONITOREO PLAN OPERATIVO'!AK56</f>
        <v>0</v>
      </c>
      <c r="AL56" s="73">
        <f>'MONITOREO PLAN OPERATIVO'!AL56</f>
        <v>0</v>
      </c>
      <c r="AM56" s="73">
        <f>'MONITOREO PLAN OPERATIVO'!AM56</f>
        <v>0</v>
      </c>
      <c r="AN56" s="73">
        <f>'MONITOREO PLAN OPERATIVO'!AN56</f>
        <v>0</v>
      </c>
      <c r="AO56" s="73">
        <f>'MONITOREO PLAN OPERATIVO'!AO56</f>
        <v>0</v>
      </c>
      <c r="AP56" s="73">
        <f>'MONITOREO PLAN OPERATIVO'!AP56</f>
        <v>0</v>
      </c>
      <c r="AQ56" s="73">
        <f>'MONITOREO PLAN OPERATIVO'!AQ56</f>
        <v>0</v>
      </c>
      <c r="AR56" s="73">
        <f>'MONITOREO PLAN OPERATIVO'!AR56</f>
        <v>0</v>
      </c>
      <c r="AS56" s="73">
        <f>'MONITOREO PLAN OPERATIVO'!AS56</f>
        <v>0</v>
      </c>
      <c r="AT56" s="73">
        <f>'MONITOREO PLAN OPERATIVO'!AT56</f>
        <v>0</v>
      </c>
      <c r="AU56" s="73">
        <f>'MONITOREO PLAN OPERATIVO'!AU56</f>
        <v>0</v>
      </c>
      <c r="AV56" s="73">
        <f>'MONITOREO PLAN OPERATIVO'!AV56</f>
        <v>0</v>
      </c>
      <c r="AW56" s="73">
        <f>'MONITOREO PLAN OPERATIVO'!AW56</f>
        <v>0</v>
      </c>
      <c r="AX56" s="73">
        <f>'MONITOREO PLAN OPERATIVO'!AX56</f>
        <v>0</v>
      </c>
      <c r="AY56" s="73">
        <f>'MONITOREO PLAN OPERATIVO'!AY56</f>
        <v>0</v>
      </c>
      <c r="AZ56" s="73">
        <f>'MONITOREO PLAN OPERATIVO'!AZ56</f>
        <v>0</v>
      </c>
      <c r="BA56" s="73">
        <f>'MONITOREO PLAN OPERATIVO'!BA56</f>
        <v>0</v>
      </c>
      <c r="BB56" s="80">
        <f t="shared" si="0"/>
        <v>0</v>
      </c>
      <c r="BC56" s="80">
        <f t="shared" si="1"/>
        <v>0</v>
      </c>
      <c r="BD56" s="80" t="str">
        <f t="shared" si="2"/>
        <v>SIN AVANCE</v>
      </c>
      <c r="BE56" s="81">
        <f t="shared" si="3"/>
        <v>265</v>
      </c>
      <c r="BF56" s="81" t="str">
        <f t="shared" si="4"/>
        <v>CON TIEMPO</v>
      </c>
      <c r="BG56" s="89"/>
    </row>
    <row r="57" spans="1:59" ht="72" customHeight="1" thickBot="1" x14ac:dyDescent="0.35">
      <c r="A57" s="45">
        <v>43</v>
      </c>
      <c r="B57" s="31" t="s">
        <v>964</v>
      </c>
      <c r="C57" s="32" t="s">
        <v>80</v>
      </c>
      <c r="D57" s="31" t="s">
        <v>80</v>
      </c>
      <c r="E57" s="33" t="s">
        <v>1022</v>
      </c>
      <c r="F57" s="32" t="s">
        <v>1023</v>
      </c>
      <c r="G57" s="34">
        <v>1</v>
      </c>
      <c r="H57" s="32" t="s">
        <v>1024</v>
      </c>
      <c r="I57" s="35" t="s">
        <v>80</v>
      </c>
      <c r="J57" s="33" t="s">
        <v>80</v>
      </c>
      <c r="K57" s="33" t="s">
        <v>80</v>
      </c>
      <c r="L57" s="36">
        <v>45690</v>
      </c>
      <c r="M57" s="36">
        <v>46011</v>
      </c>
      <c r="N57" s="36" t="s">
        <v>421</v>
      </c>
      <c r="O57" s="36" t="s">
        <v>422</v>
      </c>
      <c r="P57" s="36" t="s">
        <v>243</v>
      </c>
      <c r="Q57" s="36" t="s">
        <v>244</v>
      </c>
      <c r="R57" s="35" t="s">
        <v>85</v>
      </c>
      <c r="S57" s="33" t="s">
        <v>145</v>
      </c>
      <c r="T57" s="33" t="s">
        <v>145</v>
      </c>
      <c r="U57" s="33" t="s">
        <v>145</v>
      </c>
      <c r="V57" s="33" t="s">
        <v>145</v>
      </c>
      <c r="W57" s="33" t="s">
        <v>145</v>
      </c>
      <c r="X57" s="37">
        <v>0.33</v>
      </c>
      <c r="Y57" s="37"/>
      <c r="Z57" s="34">
        <v>0.25</v>
      </c>
      <c r="AA57" s="34">
        <v>0.25</v>
      </c>
      <c r="AB57" s="34">
        <v>0.25</v>
      </c>
      <c r="AC57" s="77">
        <v>0.25</v>
      </c>
      <c r="AD57" s="73">
        <f>'MONITOREO PLAN OPERATIVO'!AD57</f>
        <v>0</v>
      </c>
      <c r="AE57" s="73">
        <f>'MONITOREO PLAN OPERATIVO'!AE57</f>
        <v>0</v>
      </c>
      <c r="AF57" s="73">
        <f>'MONITOREO PLAN OPERATIVO'!AF57</f>
        <v>0</v>
      </c>
      <c r="AG57" s="73">
        <f>'MONITOREO PLAN OPERATIVO'!AG57</f>
        <v>0</v>
      </c>
      <c r="AH57" s="73">
        <f>'MONITOREO PLAN OPERATIVO'!AH57</f>
        <v>0</v>
      </c>
      <c r="AI57" s="73">
        <f>'MONITOREO PLAN OPERATIVO'!AI57</f>
        <v>0</v>
      </c>
      <c r="AJ57" s="73">
        <f>'MONITOREO PLAN OPERATIVO'!AJ57</f>
        <v>0</v>
      </c>
      <c r="AK57" s="73">
        <f>'MONITOREO PLAN OPERATIVO'!AK57</f>
        <v>0</v>
      </c>
      <c r="AL57" s="73">
        <f>'MONITOREO PLAN OPERATIVO'!AL57</f>
        <v>0</v>
      </c>
      <c r="AM57" s="73">
        <f>'MONITOREO PLAN OPERATIVO'!AM57</f>
        <v>0</v>
      </c>
      <c r="AN57" s="73">
        <f>'MONITOREO PLAN OPERATIVO'!AN57</f>
        <v>0</v>
      </c>
      <c r="AO57" s="73">
        <f>'MONITOREO PLAN OPERATIVO'!AO57</f>
        <v>0</v>
      </c>
      <c r="AP57" s="73">
        <f>'MONITOREO PLAN OPERATIVO'!AP57</f>
        <v>0</v>
      </c>
      <c r="AQ57" s="73">
        <f>'MONITOREO PLAN OPERATIVO'!AQ57</f>
        <v>0</v>
      </c>
      <c r="AR57" s="73">
        <f>'MONITOREO PLAN OPERATIVO'!AR57</f>
        <v>0</v>
      </c>
      <c r="AS57" s="73">
        <f>'MONITOREO PLAN OPERATIVO'!AS57</f>
        <v>0</v>
      </c>
      <c r="AT57" s="73">
        <f>'MONITOREO PLAN OPERATIVO'!AT57</f>
        <v>0</v>
      </c>
      <c r="AU57" s="73">
        <f>'MONITOREO PLAN OPERATIVO'!AU57</f>
        <v>0</v>
      </c>
      <c r="AV57" s="73">
        <f>'MONITOREO PLAN OPERATIVO'!AV57</f>
        <v>0</v>
      </c>
      <c r="AW57" s="73">
        <f>'MONITOREO PLAN OPERATIVO'!AW57</f>
        <v>0</v>
      </c>
      <c r="AX57" s="73">
        <f>'MONITOREO PLAN OPERATIVO'!AX57</f>
        <v>0</v>
      </c>
      <c r="AY57" s="73">
        <f>'MONITOREO PLAN OPERATIVO'!AY57</f>
        <v>0</v>
      </c>
      <c r="AZ57" s="73">
        <f>'MONITOREO PLAN OPERATIVO'!AZ57</f>
        <v>0</v>
      </c>
      <c r="BA57" s="73">
        <f>'MONITOREO PLAN OPERATIVO'!BA57</f>
        <v>0</v>
      </c>
      <c r="BB57" s="80">
        <f t="shared" si="0"/>
        <v>0</v>
      </c>
      <c r="BC57" s="80">
        <f t="shared" si="1"/>
        <v>0</v>
      </c>
      <c r="BD57" s="80" t="str">
        <f t="shared" si="2"/>
        <v>SIN AVANCE</v>
      </c>
      <c r="BE57" s="81">
        <f t="shared" si="3"/>
        <v>270</v>
      </c>
      <c r="BF57" s="81" t="str">
        <f t="shared" si="4"/>
        <v>CON TIEMPO</v>
      </c>
      <c r="BG57" s="87">
        <f>SUM(BB57:BB59)</f>
        <v>0</v>
      </c>
    </row>
    <row r="58" spans="1:59" ht="72" customHeight="1" thickBot="1" x14ac:dyDescent="0.35">
      <c r="A58" s="45">
        <v>44</v>
      </c>
      <c r="B58" s="31" t="s">
        <v>964</v>
      </c>
      <c r="C58" s="32" t="s">
        <v>80</v>
      </c>
      <c r="D58" s="31" t="s">
        <v>80</v>
      </c>
      <c r="E58" s="33" t="s">
        <v>1025</v>
      </c>
      <c r="F58" s="32" t="s">
        <v>1026</v>
      </c>
      <c r="G58" s="34">
        <v>1</v>
      </c>
      <c r="H58" s="32" t="s">
        <v>1027</v>
      </c>
      <c r="I58" s="35" t="s">
        <v>80</v>
      </c>
      <c r="J58" s="33" t="s">
        <v>80</v>
      </c>
      <c r="K58" s="33" t="s">
        <v>80</v>
      </c>
      <c r="L58" s="36">
        <v>45931</v>
      </c>
      <c r="M58" s="36">
        <v>46021</v>
      </c>
      <c r="N58" s="36" t="s">
        <v>421</v>
      </c>
      <c r="O58" s="36" t="s">
        <v>422</v>
      </c>
      <c r="P58" s="36" t="s">
        <v>243</v>
      </c>
      <c r="Q58" s="36" t="s">
        <v>244</v>
      </c>
      <c r="R58" s="35" t="s">
        <v>85</v>
      </c>
      <c r="S58" s="33" t="s">
        <v>145</v>
      </c>
      <c r="T58" s="33" t="s">
        <v>145</v>
      </c>
      <c r="U58" s="33" t="s">
        <v>145</v>
      </c>
      <c r="V58" s="33" t="s">
        <v>145</v>
      </c>
      <c r="W58" s="33" t="s">
        <v>145</v>
      </c>
      <c r="X58" s="37">
        <v>0.33</v>
      </c>
      <c r="Y58" s="37"/>
      <c r="Z58" s="34">
        <v>0</v>
      </c>
      <c r="AA58" s="34">
        <v>0</v>
      </c>
      <c r="AB58" s="34">
        <v>0</v>
      </c>
      <c r="AC58" s="77">
        <v>1</v>
      </c>
      <c r="AD58" s="73">
        <f>'MONITOREO PLAN OPERATIVO'!AD58</f>
        <v>0</v>
      </c>
      <c r="AE58" s="73">
        <f>'MONITOREO PLAN OPERATIVO'!AE58</f>
        <v>0</v>
      </c>
      <c r="AF58" s="73">
        <f>'MONITOREO PLAN OPERATIVO'!AF58</f>
        <v>0</v>
      </c>
      <c r="AG58" s="73">
        <f>'MONITOREO PLAN OPERATIVO'!AG58</f>
        <v>0</v>
      </c>
      <c r="AH58" s="73">
        <f>'MONITOREO PLAN OPERATIVO'!AH58</f>
        <v>0</v>
      </c>
      <c r="AI58" s="73">
        <f>'MONITOREO PLAN OPERATIVO'!AI58</f>
        <v>0</v>
      </c>
      <c r="AJ58" s="73">
        <f>'MONITOREO PLAN OPERATIVO'!AJ58</f>
        <v>0</v>
      </c>
      <c r="AK58" s="73">
        <f>'MONITOREO PLAN OPERATIVO'!AK58</f>
        <v>0</v>
      </c>
      <c r="AL58" s="73">
        <f>'MONITOREO PLAN OPERATIVO'!AL58</f>
        <v>0</v>
      </c>
      <c r="AM58" s="73">
        <f>'MONITOREO PLAN OPERATIVO'!AM58</f>
        <v>0</v>
      </c>
      <c r="AN58" s="73">
        <f>'MONITOREO PLAN OPERATIVO'!AN58</f>
        <v>0</v>
      </c>
      <c r="AO58" s="73">
        <f>'MONITOREO PLAN OPERATIVO'!AO58</f>
        <v>0</v>
      </c>
      <c r="AP58" s="73">
        <f>'MONITOREO PLAN OPERATIVO'!AP58</f>
        <v>0</v>
      </c>
      <c r="AQ58" s="73">
        <f>'MONITOREO PLAN OPERATIVO'!AQ58</f>
        <v>0</v>
      </c>
      <c r="AR58" s="73">
        <f>'MONITOREO PLAN OPERATIVO'!AR58</f>
        <v>0</v>
      </c>
      <c r="AS58" s="73">
        <f>'MONITOREO PLAN OPERATIVO'!AS58</f>
        <v>0</v>
      </c>
      <c r="AT58" s="73">
        <f>'MONITOREO PLAN OPERATIVO'!AT58</f>
        <v>0</v>
      </c>
      <c r="AU58" s="73">
        <f>'MONITOREO PLAN OPERATIVO'!AU58</f>
        <v>0</v>
      </c>
      <c r="AV58" s="73">
        <f>'MONITOREO PLAN OPERATIVO'!AV58</f>
        <v>0</v>
      </c>
      <c r="AW58" s="73">
        <f>'MONITOREO PLAN OPERATIVO'!AW58</f>
        <v>0</v>
      </c>
      <c r="AX58" s="73">
        <f>'MONITOREO PLAN OPERATIVO'!AX58</f>
        <v>0</v>
      </c>
      <c r="AY58" s="73">
        <f>'MONITOREO PLAN OPERATIVO'!AY58</f>
        <v>0</v>
      </c>
      <c r="AZ58" s="73">
        <f>'MONITOREO PLAN OPERATIVO'!AZ58</f>
        <v>0</v>
      </c>
      <c r="BA58" s="73">
        <f>'MONITOREO PLAN OPERATIVO'!BA58</f>
        <v>0</v>
      </c>
      <c r="BB58" s="80">
        <f t="shared" si="0"/>
        <v>0</v>
      </c>
      <c r="BC58" s="80">
        <f t="shared" si="1"/>
        <v>0</v>
      </c>
      <c r="BD58" s="80" t="str">
        <f t="shared" si="2"/>
        <v>SIN AVANCE</v>
      </c>
      <c r="BE58" s="81">
        <f t="shared" si="3"/>
        <v>280</v>
      </c>
      <c r="BF58" s="81" t="str">
        <f t="shared" si="4"/>
        <v>CON TIEMPO</v>
      </c>
      <c r="BG58" s="88"/>
    </row>
    <row r="59" spans="1:59" ht="72" customHeight="1" thickBot="1" x14ac:dyDescent="0.35">
      <c r="A59" s="45">
        <v>45</v>
      </c>
      <c r="B59" s="31" t="s">
        <v>964</v>
      </c>
      <c r="C59" s="32" t="s">
        <v>80</v>
      </c>
      <c r="D59" s="31" t="s">
        <v>80</v>
      </c>
      <c r="E59" s="33" t="s">
        <v>1028</v>
      </c>
      <c r="F59" s="32" t="s">
        <v>1029</v>
      </c>
      <c r="G59" s="34" t="s">
        <v>1030</v>
      </c>
      <c r="H59" s="32" t="s">
        <v>1031</v>
      </c>
      <c r="I59" s="35" t="s">
        <v>80</v>
      </c>
      <c r="J59" s="33" t="s">
        <v>80</v>
      </c>
      <c r="K59" s="33" t="s">
        <v>80</v>
      </c>
      <c r="L59" s="36">
        <v>45659</v>
      </c>
      <c r="M59" s="36">
        <v>46020</v>
      </c>
      <c r="N59" s="36" t="s">
        <v>421</v>
      </c>
      <c r="O59" s="36" t="s">
        <v>422</v>
      </c>
      <c r="P59" s="36" t="s">
        <v>243</v>
      </c>
      <c r="Q59" s="36" t="s">
        <v>244</v>
      </c>
      <c r="R59" s="35" t="s">
        <v>85</v>
      </c>
      <c r="S59" s="33" t="s">
        <v>145</v>
      </c>
      <c r="T59" s="33" t="s">
        <v>145</v>
      </c>
      <c r="U59" s="33" t="s">
        <v>145</v>
      </c>
      <c r="V59" s="33" t="s">
        <v>145</v>
      </c>
      <c r="W59" s="33" t="s">
        <v>145</v>
      </c>
      <c r="X59" s="37">
        <v>0.34</v>
      </c>
      <c r="Y59" s="37"/>
      <c r="Z59" s="34">
        <v>0.25</v>
      </c>
      <c r="AA59" s="34">
        <v>0.25</v>
      </c>
      <c r="AB59" s="34">
        <v>0.25</v>
      </c>
      <c r="AC59" s="77">
        <v>0.25</v>
      </c>
      <c r="AD59" s="73">
        <f>'MONITOREO PLAN OPERATIVO'!AD59</f>
        <v>0</v>
      </c>
      <c r="AE59" s="73">
        <f>'MONITOREO PLAN OPERATIVO'!AE59</f>
        <v>0</v>
      </c>
      <c r="AF59" s="73">
        <f>'MONITOREO PLAN OPERATIVO'!AF59</f>
        <v>0</v>
      </c>
      <c r="AG59" s="73">
        <f>'MONITOREO PLAN OPERATIVO'!AG59</f>
        <v>0</v>
      </c>
      <c r="AH59" s="73">
        <f>'MONITOREO PLAN OPERATIVO'!AH59</f>
        <v>0</v>
      </c>
      <c r="AI59" s="73">
        <f>'MONITOREO PLAN OPERATIVO'!AI59</f>
        <v>0</v>
      </c>
      <c r="AJ59" s="73">
        <f>'MONITOREO PLAN OPERATIVO'!AJ59</f>
        <v>0</v>
      </c>
      <c r="AK59" s="73">
        <f>'MONITOREO PLAN OPERATIVO'!AK59</f>
        <v>0</v>
      </c>
      <c r="AL59" s="73">
        <f>'MONITOREO PLAN OPERATIVO'!AL59</f>
        <v>0</v>
      </c>
      <c r="AM59" s="73">
        <f>'MONITOREO PLAN OPERATIVO'!AM59</f>
        <v>0</v>
      </c>
      <c r="AN59" s="73">
        <f>'MONITOREO PLAN OPERATIVO'!AN59</f>
        <v>0</v>
      </c>
      <c r="AO59" s="73">
        <f>'MONITOREO PLAN OPERATIVO'!AO59</f>
        <v>0</v>
      </c>
      <c r="AP59" s="73">
        <f>'MONITOREO PLAN OPERATIVO'!AP59</f>
        <v>0</v>
      </c>
      <c r="AQ59" s="73">
        <f>'MONITOREO PLAN OPERATIVO'!AQ59</f>
        <v>0</v>
      </c>
      <c r="AR59" s="73">
        <f>'MONITOREO PLAN OPERATIVO'!AR59</f>
        <v>0</v>
      </c>
      <c r="AS59" s="73">
        <f>'MONITOREO PLAN OPERATIVO'!AS59</f>
        <v>0</v>
      </c>
      <c r="AT59" s="73">
        <f>'MONITOREO PLAN OPERATIVO'!AT59</f>
        <v>0</v>
      </c>
      <c r="AU59" s="73">
        <f>'MONITOREO PLAN OPERATIVO'!AU59</f>
        <v>0</v>
      </c>
      <c r="AV59" s="73">
        <f>'MONITOREO PLAN OPERATIVO'!AV59</f>
        <v>0</v>
      </c>
      <c r="AW59" s="73">
        <f>'MONITOREO PLAN OPERATIVO'!AW59</f>
        <v>0</v>
      </c>
      <c r="AX59" s="73">
        <f>'MONITOREO PLAN OPERATIVO'!AX59</f>
        <v>0</v>
      </c>
      <c r="AY59" s="73">
        <f>'MONITOREO PLAN OPERATIVO'!AY59</f>
        <v>0</v>
      </c>
      <c r="AZ59" s="73">
        <f>'MONITOREO PLAN OPERATIVO'!AZ59</f>
        <v>0</v>
      </c>
      <c r="BA59" s="73">
        <f>'MONITOREO PLAN OPERATIVO'!BA59</f>
        <v>0</v>
      </c>
      <c r="BB59" s="80">
        <f t="shared" si="0"/>
        <v>0</v>
      </c>
      <c r="BC59" s="80">
        <f t="shared" si="1"/>
        <v>0</v>
      </c>
      <c r="BD59" s="80" t="str">
        <f t="shared" si="2"/>
        <v>SIN AVANCE</v>
      </c>
      <c r="BE59" s="81">
        <f t="shared" si="3"/>
        <v>279</v>
      </c>
      <c r="BF59" s="81" t="str">
        <f t="shared" si="4"/>
        <v>CON TIEMPO</v>
      </c>
      <c r="BG59" s="89"/>
    </row>
    <row r="60" spans="1:59" ht="72" customHeight="1" thickBot="1" x14ac:dyDescent="0.35">
      <c r="A60" s="45">
        <v>46</v>
      </c>
      <c r="B60" s="31" t="s">
        <v>871</v>
      </c>
      <c r="C60" s="32" t="s">
        <v>1032</v>
      </c>
      <c r="D60" s="31" t="s">
        <v>80</v>
      </c>
      <c r="E60" s="33" t="s">
        <v>1033</v>
      </c>
      <c r="F60" s="32" t="s">
        <v>1034</v>
      </c>
      <c r="G60" s="34" t="s">
        <v>1035</v>
      </c>
      <c r="H60" s="32" t="s">
        <v>1036</v>
      </c>
      <c r="I60" s="35" t="s">
        <v>433</v>
      </c>
      <c r="J60" s="33" t="s">
        <v>80</v>
      </c>
      <c r="K60" s="33" t="s">
        <v>80</v>
      </c>
      <c r="L60" s="36">
        <v>45748</v>
      </c>
      <c r="M60" s="36">
        <v>45777</v>
      </c>
      <c r="N60" s="36" t="s">
        <v>435</v>
      </c>
      <c r="O60" s="36" t="s">
        <v>436</v>
      </c>
      <c r="P60" s="36" t="s">
        <v>243</v>
      </c>
      <c r="Q60" s="36" t="s">
        <v>244</v>
      </c>
      <c r="R60" s="35" t="s">
        <v>85</v>
      </c>
      <c r="S60" s="33" t="s">
        <v>86</v>
      </c>
      <c r="T60" s="33" t="s">
        <v>86</v>
      </c>
      <c r="U60" s="33" t="s">
        <v>1037</v>
      </c>
      <c r="V60" s="33" t="s">
        <v>86</v>
      </c>
      <c r="W60" s="33" t="s">
        <v>86</v>
      </c>
      <c r="X60" s="37">
        <v>0.12</v>
      </c>
      <c r="Y60" s="37"/>
      <c r="Z60" s="34">
        <v>0</v>
      </c>
      <c r="AA60" s="34">
        <v>1</v>
      </c>
      <c r="AB60" s="34">
        <v>0</v>
      </c>
      <c r="AC60" s="77">
        <v>0</v>
      </c>
      <c r="AD60" s="73">
        <f>'MONITOREO PLAN OPERATIVO'!AD60</f>
        <v>0</v>
      </c>
      <c r="AE60" s="73">
        <f>'MONITOREO PLAN OPERATIVO'!AE60</f>
        <v>0</v>
      </c>
      <c r="AF60" s="73">
        <f>'MONITOREO PLAN OPERATIVO'!AF60</f>
        <v>0</v>
      </c>
      <c r="AG60" s="73">
        <f>'MONITOREO PLAN OPERATIVO'!AG60</f>
        <v>0</v>
      </c>
      <c r="AH60" s="73">
        <f>'MONITOREO PLAN OPERATIVO'!AH60</f>
        <v>0</v>
      </c>
      <c r="AI60" s="73">
        <f>'MONITOREO PLAN OPERATIVO'!AI60</f>
        <v>0</v>
      </c>
      <c r="AJ60" s="73">
        <f>'MONITOREO PLAN OPERATIVO'!AJ60</f>
        <v>0</v>
      </c>
      <c r="AK60" s="73">
        <f>'MONITOREO PLAN OPERATIVO'!AK60</f>
        <v>0</v>
      </c>
      <c r="AL60" s="73">
        <f>'MONITOREO PLAN OPERATIVO'!AL60</f>
        <v>0</v>
      </c>
      <c r="AM60" s="73">
        <f>'MONITOREO PLAN OPERATIVO'!AM60</f>
        <v>0</v>
      </c>
      <c r="AN60" s="73">
        <f>'MONITOREO PLAN OPERATIVO'!AN60</f>
        <v>0</v>
      </c>
      <c r="AO60" s="73">
        <f>'MONITOREO PLAN OPERATIVO'!AO60</f>
        <v>0</v>
      </c>
      <c r="AP60" s="73">
        <f>'MONITOREO PLAN OPERATIVO'!AP60</f>
        <v>0</v>
      </c>
      <c r="AQ60" s="73">
        <f>'MONITOREO PLAN OPERATIVO'!AQ60</f>
        <v>0</v>
      </c>
      <c r="AR60" s="73">
        <f>'MONITOREO PLAN OPERATIVO'!AR60</f>
        <v>0</v>
      </c>
      <c r="AS60" s="73">
        <f>'MONITOREO PLAN OPERATIVO'!AS60</f>
        <v>0</v>
      </c>
      <c r="AT60" s="73">
        <f>'MONITOREO PLAN OPERATIVO'!AT60</f>
        <v>0</v>
      </c>
      <c r="AU60" s="73">
        <f>'MONITOREO PLAN OPERATIVO'!AU60</f>
        <v>0</v>
      </c>
      <c r="AV60" s="73">
        <f>'MONITOREO PLAN OPERATIVO'!AV60</f>
        <v>0</v>
      </c>
      <c r="AW60" s="73">
        <f>'MONITOREO PLAN OPERATIVO'!AW60</f>
        <v>0</v>
      </c>
      <c r="AX60" s="73">
        <f>'MONITOREO PLAN OPERATIVO'!AX60</f>
        <v>0</v>
      </c>
      <c r="AY60" s="73">
        <f>'MONITOREO PLAN OPERATIVO'!AY60</f>
        <v>0</v>
      </c>
      <c r="AZ60" s="73">
        <f>'MONITOREO PLAN OPERATIVO'!AZ60</f>
        <v>0</v>
      </c>
      <c r="BA60" s="73">
        <f>'MONITOREO PLAN OPERATIVO'!BA60</f>
        <v>0</v>
      </c>
      <c r="BB60" s="80">
        <f t="shared" si="0"/>
        <v>0</v>
      </c>
      <c r="BC60" s="80">
        <f t="shared" si="1"/>
        <v>0</v>
      </c>
      <c r="BD60" s="80" t="str">
        <f t="shared" si="2"/>
        <v>SIN AVANCE</v>
      </c>
      <c r="BE60" s="81">
        <f t="shared" si="3"/>
        <v>36</v>
      </c>
      <c r="BF60" s="81" t="str">
        <f t="shared" si="4"/>
        <v>CON TIEMPO</v>
      </c>
      <c r="BG60" s="87">
        <f>SUM(BB60:BB67)</f>
        <v>0</v>
      </c>
    </row>
    <row r="61" spans="1:59" ht="72" customHeight="1" thickBot="1" x14ac:dyDescent="0.35">
      <c r="A61" s="45">
        <v>47</v>
      </c>
      <c r="B61" s="31" t="s">
        <v>871</v>
      </c>
      <c r="C61" s="32" t="s">
        <v>1038</v>
      </c>
      <c r="D61" s="31" t="s">
        <v>80</v>
      </c>
      <c r="E61" s="33" t="s">
        <v>1039</v>
      </c>
      <c r="F61" s="32" t="s">
        <v>1040</v>
      </c>
      <c r="G61" s="34" t="s">
        <v>1041</v>
      </c>
      <c r="H61" s="32" t="s">
        <v>1042</v>
      </c>
      <c r="I61" s="35" t="s">
        <v>433</v>
      </c>
      <c r="J61" s="33" t="s">
        <v>80</v>
      </c>
      <c r="K61" s="33" t="s">
        <v>80</v>
      </c>
      <c r="L61" s="36">
        <v>45717</v>
      </c>
      <c r="M61" s="36">
        <v>45838</v>
      </c>
      <c r="N61" s="36" t="s">
        <v>435</v>
      </c>
      <c r="O61" s="36" t="s">
        <v>436</v>
      </c>
      <c r="P61" s="36" t="s">
        <v>243</v>
      </c>
      <c r="Q61" s="36" t="s">
        <v>244</v>
      </c>
      <c r="R61" s="35" t="s">
        <v>85</v>
      </c>
      <c r="S61" s="33" t="s">
        <v>86</v>
      </c>
      <c r="T61" s="33" t="s">
        <v>86</v>
      </c>
      <c r="U61" s="33" t="s">
        <v>1037</v>
      </c>
      <c r="V61" s="33" t="s">
        <v>86</v>
      </c>
      <c r="W61" s="33" t="s">
        <v>86</v>
      </c>
      <c r="X61" s="37">
        <v>0.12</v>
      </c>
      <c r="Y61" s="37"/>
      <c r="Z61" s="34">
        <v>0.5</v>
      </c>
      <c r="AA61" s="34">
        <v>0.5</v>
      </c>
      <c r="AB61" s="34">
        <v>0</v>
      </c>
      <c r="AC61" s="77">
        <v>0</v>
      </c>
      <c r="AD61" s="73">
        <f>'MONITOREO PLAN OPERATIVO'!AD61</f>
        <v>0</v>
      </c>
      <c r="AE61" s="73">
        <f>'MONITOREO PLAN OPERATIVO'!AE61</f>
        <v>0</v>
      </c>
      <c r="AF61" s="73">
        <f>'MONITOREO PLAN OPERATIVO'!AF61</f>
        <v>0</v>
      </c>
      <c r="AG61" s="73">
        <f>'MONITOREO PLAN OPERATIVO'!AG61</f>
        <v>0</v>
      </c>
      <c r="AH61" s="73">
        <f>'MONITOREO PLAN OPERATIVO'!AH61</f>
        <v>0</v>
      </c>
      <c r="AI61" s="73">
        <f>'MONITOREO PLAN OPERATIVO'!AI61</f>
        <v>0</v>
      </c>
      <c r="AJ61" s="73">
        <f>'MONITOREO PLAN OPERATIVO'!AJ61</f>
        <v>0</v>
      </c>
      <c r="AK61" s="73">
        <f>'MONITOREO PLAN OPERATIVO'!AK61</f>
        <v>0</v>
      </c>
      <c r="AL61" s="73">
        <f>'MONITOREO PLAN OPERATIVO'!AL61</f>
        <v>0</v>
      </c>
      <c r="AM61" s="73">
        <f>'MONITOREO PLAN OPERATIVO'!AM61</f>
        <v>0</v>
      </c>
      <c r="AN61" s="73">
        <f>'MONITOREO PLAN OPERATIVO'!AN61</f>
        <v>0</v>
      </c>
      <c r="AO61" s="73">
        <f>'MONITOREO PLAN OPERATIVO'!AO61</f>
        <v>0</v>
      </c>
      <c r="AP61" s="73">
        <f>'MONITOREO PLAN OPERATIVO'!AP61</f>
        <v>0</v>
      </c>
      <c r="AQ61" s="73">
        <f>'MONITOREO PLAN OPERATIVO'!AQ61</f>
        <v>0</v>
      </c>
      <c r="AR61" s="73">
        <f>'MONITOREO PLAN OPERATIVO'!AR61</f>
        <v>0</v>
      </c>
      <c r="AS61" s="73">
        <f>'MONITOREO PLAN OPERATIVO'!AS61</f>
        <v>0</v>
      </c>
      <c r="AT61" s="73">
        <f>'MONITOREO PLAN OPERATIVO'!AT61</f>
        <v>0</v>
      </c>
      <c r="AU61" s="73">
        <f>'MONITOREO PLAN OPERATIVO'!AU61</f>
        <v>0</v>
      </c>
      <c r="AV61" s="73">
        <f>'MONITOREO PLAN OPERATIVO'!AV61</f>
        <v>0</v>
      </c>
      <c r="AW61" s="73">
        <f>'MONITOREO PLAN OPERATIVO'!AW61</f>
        <v>0</v>
      </c>
      <c r="AX61" s="73">
        <f>'MONITOREO PLAN OPERATIVO'!AX61</f>
        <v>0</v>
      </c>
      <c r="AY61" s="73">
        <f>'MONITOREO PLAN OPERATIVO'!AY61</f>
        <v>0</v>
      </c>
      <c r="AZ61" s="73">
        <f>'MONITOREO PLAN OPERATIVO'!AZ61</f>
        <v>0</v>
      </c>
      <c r="BA61" s="73">
        <f>'MONITOREO PLAN OPERATIVO'!BA61</f>
        <v>0</v>
      </c>
      <c r="BB61" s="80">
        <f t="shared" si="0"/>
        <v>0</v>
      </c>
      <c r="BC61" s="80">
        <f t="shared" si="1"/>
        <v>0</v>
      </c>
      <c r="BD61" s="80" t="str">
        <f t="shared" si="2"/>
        <v>SIN AVANCE</v>
      </c>
      <c r="BE61" s="81">
        <f t="shared" si="3"/>
        <v>97</v>
      </c>
      <c r="BF61" s="81" t="str">
        <f t="shared" si="4"/>
        <v>CON TIEMPO</v>
      </c>
      <c r="BG61" s="88"/>
    </row>
    <row r="62" spans="1:59" ht="72" customHeight="1" thickBot="1" x14ac:dyDescent="0.35">
      <c r="A62" s="45">
        <v>48</v>
      </c>
      <c r="B62" s="31" t="s">
        <v>871</v>
      </c>
      <c r="C62" s="32" t="s">
        <v>1043</v>
      </c>
      <c r="D62" s="31" t="s">
        <v>80</v>
      </c>
      <c r="E62" s="33" t="s">
        <v>1044</v>
      </c>
      <c r="F62" s="32" t="s">
        <v>1045</v>
      </c>
      <c r="G62" s="34" t="s">
        <v>1046</v>
      </c>
      <c r="H62" s="32" t="s">
        <v>1047</v>
      </c>
      <c r="I62" s="35" t="s">
        <v>433</v>
      </c>
      <c r="J62" s="33" t="s">
        <v>80</v>
      </c>
      <c r="K62" s="33" t="s">
        <v>80</v>
      </c>
      <c r="L62" s="36">
        <v>45838</v>
      </c>
      <c r="M62" s="36">
        <v>45899</v>
      </c>
      <c r="N62" s="36" t="s">
        <v>435</v>
      </c>
      <c r="O62" s="36" t="s">
        <v>436</v>
      </c>
      <c r="P62" s="36" t="s">
        <v>243</v>
      </c>
      <c r="Q62" s="36" t="s">
        <v>244</v>
      </c>
      <c r="R62" s="35" t="s">
        <v>85</v>
      </c>
      <c r="S62" s="33" t="s">
        <v>86</v>
      </c>
      <c r="T62" s="33" t="s">
        <v>86</v>
      </c>
      <c r="U62" s="33" t="s">
        <v>1037</v>
      </c>
      <c r="V62" s="33" t="s">
        <v>86</v>
      </c>
      <c r="W62" s="33" t="s">
        <v>86</v>
      </c>
      <c r="X62" s="37">
        <v>0.12</v>
      </c>
      <c r="Y62" s="37"/>
      <c r="Z62" s="34">
        <v>0</v>
      </c>
      <c r="AA62" s="34">
        <v>0</v>
      </c>
      <c r="AB62" s="34">
        <v>1</v>
      </c>
      <c r="AC62" s="77">
        <v>0</v>
      </c>
      <c r="AD62" s="73">
        <f>'MONITOREO PLAN OPERATIVO'!AD62</f>
        <v>0</v>
      </c>
      <c r="AE62" s="73">
        <f>'MONITOREO PLAN OPERATIVO'!AE62</f>
        <v>0</v>
      </c>
      <c r="AF62" s="73">
        <f>'MONITOREO PLAN OPERATIVO'!AF62</f>
        <v>0</v>
      </c>
      <c r="AG62" s="73">
        <f>'MONITOREO PLAN OPERATIVO'!AG62</f>
        <v>0</v>
      </c>
      <c r="AH62" s="73">
        <f>'MONITOREO PLAN OPERATIVO'!AH62</f>
        <v>0</v>
      </c>
      <c r="AI62" s="73">
        <f>'MONITOREO PLAN OPERATIVO'!AI62</f>
        <v>0</v>
      </c>
      <c r="AJ62" s="73">
        <f>'MONITOREO PLAN OPERATIVO'!AJ62</f>
        <v>0</v>
      </c>
      <c r="AK62" s="73">
        <f>'MONITOREO PLAN OPERATIVO'!AK62</f>
        <v>0</v>
      </c>
      <c r="AL62" s="73">
        <f>'MONITOREO PLAN OPERATIVO'!AL62</f>
        <v>0</v>
      </c>
      <c r="AM62" s="73">
        <f>'MONITOREO PLAN OPERATIVO'!AM62</f>
        <v>0</v>
      </c>
      <c r="AN62" s="73">
        <f>'MONITOREO PLAN OPERATIVO'!AN62</f>
        <v>0</v>
      </c>
      <c r="AO62" s="73">
        <f>'MONITOREO PLAN OPERATIVO'!AO62</f>
        <v>0</v>
      </c>
      <c r="AP62" s="73">
        <f>'MONITOREO PLAN OPERATIVO'!AP62</f>
        <v>0</v>
      </c>
      <c r="AQ62" s="73">
        <f>'MONITOREO PLAN OPERATIVO'!AQ62</f>
        <v>0</v>
      </c>
      <c r="AR62" s="73">
        <f>'MONITOREO PLAN OPERATIVO'!AR62</f>
        <v>0</v>
      </c>
      <c r="AS62" s="73">
        <f>'MONITOREO PLAN OPERATIVO'!AS62</f>
        <v>0</v>
      </c>
      <c r="AT62" s="73">
        <f>'MONITOREO PLAN OPERATIVO'!AT62</f>
        <v>0</v>
      </c>
      <c r="AU62" s="73">
        <f>'MONITOREO PLAN OPERATIVO'!AU62</f>
        <v>0</v>
      </c>
      <c r="AV62" s="73">
        <f>'MONITOREO PLAN OPERATIVO'!AV62</f>
        <v>0</v>
      </c>
      <c r="AW62" s="73">
        <f>'MONITOREO PLAN OPERATIVO'!AW62</f>
        <v>0</v>
      </c>
      <c r="AX62" s="73">
        <f>'MONITOREO PLAN OPERATIVO'!AX62</f>
        <v>0</v>
      </c>
      <c r="AY62" s="73">
        <f>'MONITOREO PLAN OPERATIVO'!AY62</f>
        <v>0</v>
      </c>
      <c r="AZ62" s="73">
        <f>'MONITOREO PLAN OPERATIVO'!AZ62</f>
        <v>0</v>
      </c>
      <c r="BA62" s="73">
        <f>'MONITOREO PLAN OPERATIVO'!BA62</f>
        <v>0</v>
      </c>
      <c r="BB62" s="80">
        <f t="shared" si="0"/>
        <v>0</v>
      </c>
      <c r="BC62" s="80">
        <f t="shared" si="1"/>
        <v>0</v>
      </c>
      <c r="BD62" s="80" t="str">
        <f t="shared" si="2"/>
        <v>SIN AVANCE</v>
      </c>
      <c r="BE62" s="81">
        <f t="shared" si="3"/>
        <v>158</v>
      </c>
      <c r="BF62" s="81" t="str">
        <f t="shared" si="4"/>
        <v>CON TIEMPO</v>
      </c>
      <c r="BG62" s="88"/>
    </row>
    <row r="63" spans="1:59" ht="72" customHeight="1" thickBot="1" x14ac:dyDescent="0.35">
      <c r="A63" s="45">
        <v>49</v>
      </c>
      <c r="B63" s="31" t="s">
        <v>871</v>
      </c>
      <c r="C63" s="32" t="s">
        <v>1048</v>
      </c>
      <c r="D63" s="31" t="s">
        <v>80</v>
      </c>
      <c r="E63" s="33" t="s">
        <v>1049</v>
      </c>
      <c r="F63" s="32" t="s">
        <v>1050</v>
      </c>
      <c r="G63" s="34" t="s">
        <v>1051</v>
      </c>
      <c r="H63" s="32" t="s">
        <v>1052</v>
      </c>
      <c r="I63" s="35" t="s">
        <v>433</v>
      </c>
      <c r="J63" s="33" t="s">
        <v>80</v>
      </c>
      <c r="K63" s="33" t="s">
        <v>80</v>
      </c>
      <c r="L63" s="36">
        <v>45658</v>
      </c>
      <c r="M63" s="36">
        <v>46022</v>
      </c>
      <c r="N63" s="36" t="s">
        <v>435</v>
      </c>
      <c r="O63" s="36" t="s">
        <v>436</v>
      </c>
      <c r="P63" s="36" t="s">
        <v>243</v>
      </c>
      <c r="Q63" s="36" t="s">
        <v>244</v>
      </c>
      <c r="R63" s="35" t="s">
        <v>85</v>
      </c>
      <c r="S63" s="33" t="s">
        <v>86</v>
      </c>
      <c r="T63" s="33" t="s">
        <v>86</v>
      </c>
      <c r="U63" s="33" t="s">
        <v>1037</v>
      </c>
      <c r="V63" s="33" t="s">
        <v>86</v>
      </c>
      <c r="W63" s="33" t="s">
        <v>86</v>
      </c>
      <c r="X63" s="37">
        <v>0.12</v>
      </c>
      <c r="Y63" s="37"/>
      <c r="Z63" s="34">
        <v>0.25</v>
      </c>
      <c r="AA63" s="34">
        <v>0.25</v>
      </c>
      <c r="AB63" s="34">
        <v>0.25</v>
      </c>
      <c r="AC63" s="77">
        <v>0.25</v>
      </c>
      <c r="AD63" s="73">
        <f>'MONITOREO PLAN OPERATIVO'!AD63</f>
        <v>0</v>
      </c>
      <c r="AE63" s="73">
        <f>'MONITOREO PLAN OPERATIVO'!AE63</f>
        <v>0</v>
      </c>
      <c r="AF63" s="73">
        <f>'MONITOREO PLAN OPERATIVO'!AF63</f>
        <v>0</v>
      </c>
      <c r="AG63" s="73">
        <f>'MONITOREO PLAN OPERATIVO'!AG63</f>
        <v>0</v>
      </c>
      <c r="AH63" s="73">
        <f>'MONITOREO PLAN OPERATIVO'!AH63</f>
        <v>0</v>
      </c>
      <c r="AI63" s="73">
        <f>'MONITOREO PLAN OPERATIVO'!AI63</f>
        <v>0</v>
      </c>
      <c r="AJ63" s="73">
        <f>'MONITOREO PLAN OPERATIVO'!AJ63</f>
        <v>0</v>
      </c>
      <c r="AK63" s="73">
        <f>'MONITOREO PLAN OPERATIVO'!AK63</f>
        <v>0</v>
      </c>
      <c r="AL63" s="73">
        <f>'MONITOREO PLAN OPERATIVO'!AL63</f>
        <v>0</v>
      </c>
      <c r="AM63" s="73">
        <f>'MONITOREO PLAN OPERATIVO'!AM63</f>
        <v>0</v>
      </c>
      <c r="AN63" s="73">
        <f>'MONITOREO PLAN OPERATIVO'!AN63</f>
        <v>0</v>
      </c>
      <c r="AO63" s="73">
        <f>'MONITOREO PLAN OPERATIVO'!AO63</f>
        <v>0</v>
      </c>
      <c r="AP63" s="73">
        <f>'MONITOREO PLAN OPERATIVO'!AP63</f>
        <v>0</v>
      </c>
      <c r="AQ63" s="73">
        <f>'MONITOREO PLAN OPERATIVO'!AQ63</f>
        <v>0</v>
      </c>
      <c r="AR63" s="73">
        <f>'MONITOREO PLAN OPERATIVO'!AR63</f>
        <v>0</v>
      </c>
      <c r="AS63" s="73">
        <f>'MONITOREO PLAN OPERATIVO'!AS63</f>
        <v>0</v>
      </c>
      <c r="AT63" s="73">
        <f>'MONITOREO PLAN OPERATIVO'!AT63</f>
        <v>0</v>
      </c>
      <c r="AU63" s="73">
        <f>'MONITOREO PLAN OPERATIVO'!AU63</f>
        <v>0</v>
      </c>
      <c r="AV63" s="73">
        <f>'MONITOREO PLAN OPERATIVO'!AV63</f>
        <v>0</v>
      </c>
      <c r="AW63" s="73">
        <f>'MONITOREO PLAN OPERATIVO'!AW63</f>
        <v>0</v>
      </c>
      <c r="AX63" s="73">
        <f>'MONITOREO PLAN OPERATIVO'!AX63</f>
        <v>0</v>
      </c>
      <c r="AY63" s="73">
        <f>'MONITOREO PLAN OPERATIVO'!AY63</f>
        <v>0</v>
      </c>
      <c r="AZ63" s="73">
        <f>'MONITOREO PLAN OPERATIVO'!AZ63</f>
        <v>0</v>
      </c>
      <c r="BA63" s="73">
        <f>'MONITOREO PLAN OPERATIVO'!BA63</f>
        <v>0</v>
      </c>
      <c r="BB63" s="80">
        <f t="shared" si="0"/>
        <v>0</v>
      </c>
      <c r="BC63" s="80">
        <f t="shared" si="1"/>
        <v>0</v>
      </c>
      <c r="BD63" s="80" t="str">
        <f t="shared" si="2"/>
        <v>SIN AVANCE</v>
      </c>
      <c r="BE63" s="81">
        <f t="shared" si="3"/>
        <v>281</v>
      </c>
      <c r="BF63" s="81" t="str">
        <f t="shared" si="4"/>
        <v>CON TIEMPO</v>
      </c>
      <c r="BG63" s="88"/>
    </row>
    <row r="64" spans="1:59" ht="72" customHeight="1" thickBot="1" x14ac:dyDescent="0.35">
      <c r="A64" s="45">
        <v>50</v>
      </c>
      <c r="B64" s="31" t="s">
        <v>871</v>
      </c>
      <c r="C64" s="32" t="s">
        <v>1053</v>
      </c>
      <c r="D64" s="31" t="s">
        <v>80</v>
      </c>
      <c r="E64" s="33" t="s">
        <v>1054</v>
      </c>
      <c r="F64" s="32" t="s">
        <v>1055</v>
      </c>
      <c r="G64" s="34" t="s">
        <v>1056</v>
      </c>
      <c r="H64" s="32" t="s">
        <v>1057</v>
      </c>
      <c r="I64" s="35" t="s">
        <v>433</v>
      </c>
      <c r="J64" s="33" t="s">
        <v>80</v>
      </c>
      <c r="K64" s="33" t="s">
        <v>80</v>
      </c>
      <c r="L64" s="36">
        <v>45658</v>
      </c>
      <c r="M64" s="36">
        <v>45747</v>
      </c>
      <c r="N64" s="36" t="s">
        <v>435</v>
      </c>
      <c r="O64" s="36" t="s">
        <v>436</v>
      </c>
      <c r="P64" s="36" t="s">
        <v>243</v>
      </c>
      <c r="Q64" s="36" t="s">
        <v>244</v>
      </c>
      <c r="R64" s="35" t="s">
        <v>85</v>
      </c>
      <c r="S64" s="33" t="s">
        <v>86</v>
      </c>
      <c r="T64" s="33" t="s">
        <v>86</v>
      </c>
      <c r="U64" s="33" t="s">
        <v>1037</v>
      </c>
      <c r="V64" s="33" t="s">
        <v>86</v>
      </c>
      <c r="W64" s="33" t="s">
        <v>86</v>
      </c>
      <c r="X64" s="37">
        <v>0.13</v>
      </c>
      <c r="Y64" s="37"/>
      <c r="Z64" s="34">
        <v>1</v>
      </c>
      <c r="AA64" s="34">
        <v>0</v>
      </c>
      <c r="AB64" s="34">
        <v>0</v>
      </c>
      <c r="AC64" s="77">
        <v>0</v>
      </c>
      <c r="AD64" s="73">
        <f>'MONITOREO PLAN OPERATIVO'!AD64</f>
        <v>0</v>
      </c>
      <c r="AE64" s="73">
        <f>'MONITOREO PLAN OPERATIVO'!AE64</f>
        <v>0</v>
      </c>
      <c r="AF64" s="73">
        <f>'MONITOREO PLAN OPERATIVO'!AF64</f>
        <v>0</v>
      </c>
      <c r="AG64" s="73">
        <f>'MONITOREO PLAN OPERATIVO'!AG64</f>
        <v>0</v>
      </c>
      <c r="AH64" s="73">
        <f>'MONITOREO PLAN OPERATIVO'!AH64</f>
        <v>0</v>
      </c>
      <c r="AI64" s="73">
        <f>'MONITOREO PLAN OPERATIVO'!AI64</f>
        <v>0</v>
      </c>
      <c r="AJ64" s="73">
        <f>'MONITOREO PLAN OPERATIVO'!AJ64</f>
        <v>0</v>
      </c>
      <c r="AK64" s="73">
        <f>'MONITOREO PLAN OPERATIVO'!AK64</f>
        <v>0</v>
      </c>
      <c r="AL64" s="73">
        <f>'MONITOREO PLAN OPERATIVO'!AL64</f>
        <v>0</v>
      </c>
      <c r="AM64" s="73">
        <f>'MONITOREO PLAN OPERATIVO'!AM64</f>
        <v>0</v>
      </c>
      <c r="AN64" s="73">
        <f>'MONITOREO PLAN OPERATIVO'!AN64</f>
        <v>0</v>
      </c>
      <c r="AO64" s="73">
        <f>'MONITOREO PLAN OPERATIVO'!AO64</f>
        <v>0</v>
      </c>
      <c r="AP64" s="73">
        <f>'MONITOREO PLAN OPERATIVO'!AP64</f>
        <v>0</v>
      </c>
      <c r="AQ64" s="73">
        <f>'MONITOREO PLAN OPERATIVO'!AQ64</f>
        <v>0</v>
      </c>
      <c r="AR64" s="73">
        <f>'MONITOREO PLAN OPERATIVO'!AR64</f>
        <v>0</v>
      </c>
      <c r="AS64" s="73">
        <f>'MONITOREO PLAN OPERATIVO'!AS64</f>
        <v>0</v>
      </c>
      <c r="AT64" s="73">
        <f>'MONITOREO PLAN OPERATIVO'!AT64</f>
        <v>0</v>
      </c>
      <c r="AU64" s="73">
        <f>'MONITOREO PLAN OPERATIVO'!AU64</f>
        <v>0</v>
      </c>
      <c r="AV64" s="73">
        <f>'MONITOREO PLAN OPERATIVO'!AV64</f>
        <v>0</v>
      </c>
      <c r="AW64" s="73">
        <f>'MONITOREO PLAN OPERATIVO'!AW64</f>
        <v>0</v>
      </c>
      <c r="AX64" s="73">
        <f>'MONITOREO PLAN OPERATIVO'!AX64</f>
        <v>0</v>
      </c>
      <c r="AY64" s="73">
        <f>'MONITOREO PLAN OPERATIVO'!AY64</f>
        <v>0</v>
      </c>
      <c r="AZ64" s="73">
        <f>'MONITOREO PLAN OPERATIVO'!AZ64</f>
        <v>0</v>
      </c>
      <c r="BA64" s="73">
        <f>'MONITOREO PLAN OPERATIVO'!BA64</f>
        <v>0</v>
      </c>
      <c r="BB64" s="80">
        <f t="shared" si="0"/>
        <v>0</v>
      </c>
      <c r="BC64" s="80">
        <f t="shared" si="1"/>
        <v>0</v>
      </c>
      <c r="BD64" s="80" t="str">
        <f t="shared" si="2"/>
        <v>SIN AVANCE</v>
      </c>
      <c r="BE64" s="81">
        <f t="shared" si="3"/>
        <v>6</v>
      </c>
      <c r="BF64" s="81" t="str">
        <f t="shared" si="4"/>
        <v>POR VENCER</v>
      </c>
      <c r="BG64" s="88"/>
    </row>
    <row r="65" spans="1:59" ht="72" customHeight="1" thickBot="1" x14ac:dyDescent="0.35">
      <c r="A65" s="45">
        <v>51</v>
      </c>
      <c r="B65" s="31" t="s">
        <v>871</v>
      </c>
      <c r="C65" s="32" t="s">
        <v>1058</v>
      </c>
      <c r="D65" s="31" t="s">
        <v>80</v>
      </c>
      <c r="E65" s="33" t="s">
        <v>1059</v>
      </c>
      <c r="F65" s="32" t="s">
        <v>1060</v>
      </c>
      <c r="G65" s="34" t="s">
        <v>1061</v>
      </c>
      <c r="H65" s="32" t="s">
        <v>1062</v>
      </c>
      <c r="I65" s="35" t="s">
        <v>462</v>
      </c>
      <c r="J65" s="33" t="s">
        <v>80</v>
      </c>
      <c r="K65" s="33" t="s">
        <v>80</v>
      </c>
      <c r="L65" s="36">
        <v>45809</v>
      </c>
      <c r="M65" s="36">
        <v>45838</v>
      </c>
      <c r="N65" s="36" t="s">
        <v>435</v>
      </c>
      <c r="O65" s="36" t="s">
        <v>436</v>
      </c>
      <c r="P65" s="36" t="s">
        <v>243</v>
      </c>
      <c r="Q65" s="36" t="s">
        <v>244</v>
      </c>
      <c r="R65" s="35" t="s">
        <v>85</v>
      </c>
      <c r="S65" s="33" t="s">
        <v>86</v>
      </c>
      <c r="T65" s="33" t="s">
        <v>86</v>
      </c>
      <c r="U65" s="33" t="s">
        <v>1037</v>
      </c>
      <c r="V65" s="33" t="s">
        <v>86</v>
      </c>
      <c r="W65" s="33" t="s">
        <v>86</v>
      </c>
      <c r="X65" s="37">
        <v>0.13</v>
      </c>
      <c r="Y65" s="37"/>
      <c r="Z65" s="34">
        <v>0</v>
      </c>
      <c r="AA65" s="34">
        <v>1</v>
      </c>
      <c r="AB65" s="34">
        <v>0</v>
      </c>
      <c r="AC65" s="77">
        <v>0</v>
      </c>
      <c r="AD65" s="73">
        <f>'MONITOREO PLAN OPERATIVO'!AD65</f>
        <v>0</v>
      </c>
      <c r="AE65" s="73">
        <f>'MONITOREO PLAN OPERATIVO'!AE65</f>
        <v>0</v>
      </c>
      <c r="AF65" s="73">
        <f>'MONITOREO PLAN OPERATIVO'!AF65</f>
        <v>0</v>
      </c>
      <c r="AG65" s="73">
        <f>'MONITOREO PLAN OPERATIVO'!AG65</f>
        <v>0</v>
      </c>
      <c r="AH65" s="73">
        <f>'MONITOREO PLAN OPERATIVO'!AH65</f>
        <v>0</v>
      </c>
      <c r="AI65" s="73">
        <f>'MONITOREO PLAN OPERATIVO'!AI65</f>
        <v>0</v>
      </c>
      <c r="AJ65" s="73">
        <f>'MONITOREO PLAN OPERATIVO'!AJ65</f>
        <v>0</v>
      </c>
      <c r="AK65" s="73">
        <f>'MONITOREO PLAN OPERATIVO'!AK65</f>
        <v>0</v>
      </c>
      <c r="AL65" s="73">
        <f>'MONITOREO PLAN OPERATIVO'!AL65</f>
        <v>0</v>
      </c>
      <c r="AM65" s="73">
        <f>'MONITOREO PLAN OPERATIVO'!AM65</f>
        <v>0</v>
      </c>
      <c r="AN65" s="73">
        <f>'MONITOREO PLAN OPERATIVO'!AN65</f>
        <v>0</v>
      </c>
      <c r="AO65" s="73">
        <f>'MONITOREO PLAN OPERATIVO'!AO65</f>
        <v>0</v>
      </c>
      <c r="AP65" s="73">
        <f>'MONITOREO PLAN OPERATIVO'!AP65</f>
        <v>0</v>
      </c>
      <c r="AQ65" s="73">
        <f>'MONITOREO PLAN OPERATIVO'!AQ65</f>
        <v>0</v>
      </c>
      <c r="AR65" s="73">
        <f>'MONITOREO PLAN OPERATIVO'!AR65</f>
        <v>0</v>
      </c>
      <c r="AS65" s="73">
        <f>'MONITOREO PLAN OPERATIVO'!AS65</f>
        <v>0</v>
      </c>
      <c r="AT65" s="73">
        <f>'MONITOREO PLAN OPERATIVO'!AT65</f>
        <v>0</v>
      </c>
      <c r="AU65" s="73">
        <f>'MONITOREO PLAN OPERATIVO'!AU65</f>
        <v>0</v>
      </c>
      <c r="AV65" s="73">
        <f>'MONITOREO PLAN OPERATIVO'!AV65</f>
        <v>0</v>
      </c>
      <c r="AW65" s="73">
        <f>'MONITOREO PLAN OPERATIVO'!AW65</f>
        <v>0</v>
      </c>
      <c r="AX65" s="73">
        <f>'MONITOREO PLAN OPERATIVO'!AX65</f>
        <v>0</v>
      </c>
      <c r="AY65" s="73">
        <f>'MONITOREO PLAN OPERATIVO'!AY65</f>
        <v>0</v>
      </c>
      <c r="AZ65" s="73">
        <f>'MONITOREO PLAN OPERATIVO'!AZ65</f>
        <v>0</v>
      </c>
      <c r="BA65" s="73">
        <f>'MONITOREO PLAN OPERATIVO'!BA65</f>
        <v>0</v>
      </c>
      <c r="BB65" s="80">
        <f t="shared" si="0"/>
        <v>0</v>
      </c>
      <c r="BC65" s="80">
        <f t="shared" si="1"/>
        <v>0</v>
      </c>
      <c r="BD65" s="80" t="str">
        <f t="shared" si="2"/>
        <v>SIN AVANCE</v>
      </c>
      <c r="BE65" s="81">
        <f t="shared" si="3"/>
        <v>97</v>
      </c>
      <c r="BF65" s="81" t="str">
        <f t="shared" si="4"/>
        <v>CON TIEMPO</v>
      </c>
      <c r="BG65" s="88"/>
    </row>
    <row r="66" spans="1:59" ht="72" customHeight="1" thickBot="1" x14ac:dyDescent="0.35">
      <c r="A66" s="45">
        <v>52</v>
      </c>
      <c r="B66" s="31" t="s">
        <v>871</v>
      </c>
      <c r="C66" s="32" t="s">
        <v>1063</v>
      </c>
      <c r="D66" s="31" t="s">
        <v>80</v>
      </c>
      <c r="E66" s="33" t="s">
        <v>1064</v>
      </c>
      <c r="F66" s="32" t="s">
        <v>1065</v>
      </c>
      <c r="G66" s="34" t="s">
        <v>1066</v>
      </c>
      <c r="H66" s="32" t="s">
        <v>1067</v>
      </c>
      <c r="I66" s="35" t="s">
        <v>462</v>
      </c>
      <c r="J66" s="33" t="s">
        <v>80</v>
      </c>
      <c r="K66" s="33" t="s">
        <v>80</v>
      </c>
      <c r="L66" s="36">
        <v>45931</v>
      </c>
      <c r="M66" s="36">
        <v>46022</v>
      </c>
      <c r="N66" s="36" t="s">
        <v>435</v>
      </c>
      <c r="O66" s="36" t="s">
        <v>436</v>
      </c>
      <c r="P66" s="36" t="s">
        <v>243</v>
      </c>
      <c r="Q66" s="36" t="s">
        <v>244</v>
      </c>
      <c r="R66" s="35" t="s">
        <v>85</v>
      </c>
      <c r="S66" s="35" t="s">
        <v>86</v>
      </c>
      <c r="T66" s="35" t="s">
        <v>86</v>
      </c>
      <c r="U66" s="35" t="s">
        <v>1037</v>
      </c>
      <c r="V66" s="35" t="s">
        <v>86</v>
      </c>
      <c r="W66" s="35" t="s">
        <v>86</v>
      </c>
      <c r="X66" s="37">
        <v>0.13</v>
      </c>
      <c r="Y66" s="37"/>
      <c r="Z66" s="34">
        <v>0</v>
      </c>
      <c r="AA66" s="34">
        <v>0</v>
      </c>
      <c r="AB66" s="34">
        <v>0</v>
      </c>
      <c r="AC66" s="77">
        <v>1</v>
      </c>
      <c r="AD66" s="73">
        <f>'MONITOREO PLAN OPERATIVO'!AD66</f>
        <v>0</v>
      </c>
      <c r="AE66" s="73">
        <f>'MONITOREO PLAN OPERATIVO'!AE66</f>
        <v>0</v>
      </c>
      <c r="AF66" s="73">
        <f>'MONITOREO PLAN OPERATIVO'!AF66</f>
        <v>0</v>
      </c>
      <c r="AG66" s="73">
        <f>'MONITOREO PLAN OPERATIVO'!AG66</f>
        <v>0</v>
      </c>
      <c r="AH66" s="73">
        <f>'MONITOREO PLAN OPERATIVO'!AH66</f>
        <v>0</v>
      </c>
      <c r="AI66" s="73">
        <f>'MONITOREO PLAN OPERATIVO'!AI66</f>
        <v>0</v>
      </c>
      <c r="AJ66" s="73">
        <f>'MONITOREO PLAN OPERATIVO'!AJ66</f>
        <v>0</v>
      </c>
      <c r="AK66" s="73">
        <f>'MONITOREO PLAN OPERATIVO'!AK66</f>
        <v>0</v>
      </c>
      <c r="AL66" s="73">
        <f>'MONITOREO PLAN OPERATIVO'!AL66</f>
        <v>0</v>
      </c>
      <c r="AM66" s="73">
        <f>'MONITOREO PLAN OPERATIVO'!AM66</f>
        <v>0</v>
      </c>
      <c r="AN66" s="73">
        <f>'MONITOREO PLAN OPERATIVO'!AN66</f>
        <v>0</v>
      </c>
      <c r="AO66" s="73">
        <f>'MONITOREO PLAN OPERATIVO'!AO66</f>
        <v>0</v>
      </c>
      <c r="AP66" s="73">
        <f>'MONITOREO PLAN OPERATIVO'!AP66</f>
        <v>0</v>
      </c>
      <c r="AQ66" s="73">
        <f>'MONITOREO PLAN OPERATIVO'!AQ66</f>
        <v>0</v>
      </c>
      <c r="AR66" s="73">
        <f>'MONITOREO PLAN OPERATIVO'!AR66</f>
        <v>0</v>
      </c>
      <c r="AS66" s="73">
        <f>'MONITOREO PLAN OPERATIVO'!AS66</f>
        <v>0</v>
      </c>
      <c r="AT66" s="73">
        <f>'MONITOREO PLAN OPERATIVO'!AT66</f>
        <v>0</v>
      </c>
      <c r="AU66" s="73">
        <f>'MONITOREO PLAN OPERATIVO'!AU66</f>
        <v>0</v>
      </c>
      <c r="AV66" s="73">
        <f>'MONITOREO PLAN OPERATIVO'!AV66</f>
        <v>0</v>
      </c>
      <c r="AW66" s="73">
        <f>'MONITOREO PLAN OPERATIVO'!AW66</f>
        <v>0</v>
      </c>
      <c r="AX66" s="73">
        <f>'MONITOREO PLAN OPERATIVO'!AX66</f>
        <v>0</v>
      </c>
      <c r="AY66" s="73">
        <f>'MONITOREO PLAN OPERATIVO'!AY66</f>
        <v>0</v>
      </c>
      <c r="AZ66" s="73">
        <f>'MONITOREO PLAN OPERATIVO'!AZ66</f>
        <v>0</v>
      </c>
      <c r="BA66" s="73">
        <f>'MONITOREO PLAN OPERATIVO'!BA66</f>
        <v>0</v>
      </c>
      <c r="BB66" s="80">
        <f t="shared" si="0"/>
        <v>0</v>
      </c>
      <c r="BC66" s="80">
        <f t="shared" si="1"/>
        <v>0</v>
      </c>
      <c r="BD66" s="80" t="str">
        <f t="shared" si="2"/>
        <v>SIN AVANCE</v>
      </c>
      <c r="BE66" s="81">
        <f t="shared" si="3"/>
        <v>281</v>
      </c>
      <c r="BF66" s="81" t="str">
        <f t="shared" si="4"/>
        <v>CON TIEMPO</v>
      </c>
      <c r="BG66" s="88"/>
    </row>
    <row r="67" spans="1:59" ht="72" customHeight="1" thickBot="1" x14ac:dyDescent="0.35">
      <c r="A67" s="45">
        <v>53</v>
      </c>
      <c r="B67" s="31" t="s">
        <v>871</v>
      </c>
      <c r="C67" s="32" t="s">
        <v>1068</v>
      </c>
      <c r="D67" s="31" t="s">
        <v>80</v>
      </c>
      <c r="E67" s="33" t="s">
        <v>1069</v>
      </c>
      <c r="F67" s="32" t="s">
        <v>1070</v>
      </c>
      <c r="G67" s="34" t="s">
        <v>1071</v>
      </c>
      <c r="H67" s="32" t="s">
        <v>1072</v>
      </c>
      <c r="I67" s="35" t="s">
        <v>433</v>
      </c>
      <c r="J67" s="33" t="s">
        <v>80</v>
      </c>
      <c r="K67" s="33" t="s">
        <v>80</v>
      </c>
      <c r="L67" s="36">
        <v>45931</v>
      </c>
      <c r="M67" s="36">
        <v>46022</v>
      </c>
      <c r="N67" s="36" t="s">
        <v>435</v>
      </c>
      <c r="O67" s="36" t="s">
        <v>436</v>
      </c>
      <c r="P67" s="36" t="s">
        <v>243</v>
      </c>
      <c r="Q67" s="36" t="s">
        <v>244</v>
      </c>
      <c r="R67" s="35" t="s">
        <v>85</v>
      </c>
      <c r="S67" s="35" t="s">
        <v>86</v>
      </c>
      <c r="T67" s="35" t="s">
        <v>86</v>
      </c>
      <c r="U67" s="35" t="s">
        <v>1037</v>
      </c>
      <c r="V67" s="35" t="s">
        <v>86</v>
      </c>
      <c r="W67" s="35" t="s">
        <v>86</v>
      </c>
      <c r="X67" s="37">
        <v>0.13</v>
      </c>
      <c r="Y67" s="37"/>
      <c r="Z67" s="34">
        <v>0</v>
      </c>
      <c r="AA67" s="34">
        <v>0</v>
      </c>
      <c r="AB67" s="34">
        <v>0</v>
      </c>
      <c r="AC67" s="77">
        <v>1</v>
      </c>
      <c r="AD67" s="73">
        <f>'MONITOREO PLAN OPERATIVO'!AD67</f>
        <v>0</v>
      </c>
      <c r="AE67" s="73">
        <f>'MONITOREO PLAN OPERATIVO'!AE67</f>
        <v>0</v>
      </c>
      <c r="AF67" s="73">
        <f>'MONITOREO PLAN OPERATIVO'!AF67</f>
        <v>0</v>
      </c>
      <c r="AG67" s="73">
        <f>'MONITOREO PLAN OPERATIVO'!AG67</f>
        <v>0</v>
      </c>
      <c r="AH67" s="73">
        <f>'MONITOREO PLAN OPERATIVO'!AH67</f>
        <v>0</v>
      </c>
      <c r="AI67" s="73">
        <f>'MONITOREO PLAN OPERATIVO'!AI67</f>
        <v>0</v>
      </c>
      <c r="AJ67" s="73">
        <f>'MONITOREO PLAN OPERATIVO'!AJ67</f>
        <v>0</v>
      </c>
      <c r="AK67" s="73">
        <f>'MONITOREO PLAN OPERATIVO'!AK67</f>
        <v>0</v>
      </c>
      <c r="AL67" s="73">
        <f>'MONITOREO PLAN OPERATIVO'!AL67</f>
        <v>0</v>
      </c>
      <c r="AM67" s="73">
        <f>'MONITOREO PLAN OPERATIVO'!AM67</f>
        <v>0</v>
      </c>
      <c r="AN67" s="73">
        <f>'MONITOREO PLAN OPERATIVO'!AN67</f>
        <v>0</v>
      </c>
      <c r="AO67" s="73">
        <f>'MONITOREO PLAN OPERATIVO'!AO67</f>
        <v>0</v>
      </c>
      <c r="AP67" s="73">
        <f>'MONITOREO PLAN OPERATIVO'!AP67</f>
        <v>0</v>
      </c>
      <c r="AQ67" s="73">
        <f>'MONITOREO PLAN OPERATIVO'!AQ67</f>
        <v>0</v>
      </c>
      <c r="AR67" s="73">
        <f>'MONITOREO PLAN OPERATIVO'!AR67</f>
        <v>0</v>
      </c>
      <c r="AS67" s="73">
        <f>'MONITOREO PLAN OPERATIVO'!AS67</f>
        <v>0</v>
      </c>
      <c r="AT67" s="73">
        <f>'MONITOREO PLAN OPERATIVO'!AT67</f>
        <v>0</v>
      </c>
      <c r="AU67" s="73">
        <f>'MONITOREO PLAN OPERATIVO'!AU67</f>
        <v>0</v>
      </c>
      <c r="AV67" s="73">
        <f>'MONITOREO PLAN OPERATIVO'!AV67</f>
        <v>0</v>
      </c>
      <c r="AW67" s="73">
        <f>'MONITOREO PLAN OPERATIVO'!AW67</f>
        <v>0</v>
      </c>
      <c r="AX67" s="73">
        <f>'MONITOREO PLAN OPERATIVO'!AX67</f>
        <v>0</v>
      </c>
      <c r="AY67" s="73">
        <f>'MONITOREO PLAN OPERATIVO'!AY67</f>
        <v>0</v>
      </c>
      <c r="AZ67" s="73">
        <f>'MONITOREO PLAN OPERATIVO'!AZ67</f>
        <v>0</v>
      </c>
      <c r="BA67" s="73">
        <f>'MONITOREO PLAN OPERATIVO'!BA67</f>
        <v>0</v>
      </c>
      <c r="BB67" s="80">
        <f t="shared" si="0"/>
        <v>0</v>
      </c>
      <c r="BC67" s="80">
        <f t="shared" si="1"/>
        <v>0</v>
      </c>
      <c r="BD67" s="80" t="str">
        <f t="shared" si="2"/>
        <v>SIN AVANCE</v>
      </c>
      <c r="BE67" s="81">
        <f t="shared" si="3"/>
        <v>281</v>
      </c>
      <c r="BF67" s="81" t="str">
        <f t="shared" si="4"/>
        <v>CON TIEMPO</v>
      </c>
      <c r="BG67" s="89"/>
    </row>
    <row r="68" spans="1:59" ht="72" customHeight="1" thickBot="1" x14ac:dyDescent="0.35">
      <c r="A68" s="45">
        <v>54</v>
      </c>
      <c r="B68" s="31" t="s">
        <v>844</v>
      </c>
      <c r="C68" s="32" t="s">
        <v>1073</v>
      </c>
      <c r="D68" s="35" t="s">
        <v>458</v>
      </c>
      <c r="E68" s="33" t="s">
        <v>1074</v>
      </c>
      <c r="F68" s="32" t="s">
        <v>1075</v>
      </c>
      <c r="G68" s="34" t="s">
        <v>1076</v>
      </c>
      <c r="H68" s="32" t="s">
        <v>1077</v>
      </c>
      <c r="I68" s="35" t="s">
        <v>462</v>
      </c>
      <c r="J68" s="33" t="s">
        <v>112</v>
      </c>
      <c r="K68" s="33" t="s">
        <v>80</v>
      </c>
      <c r="L68" s="36">
        <v>45962</v>
      </c>
      <c r="M68" s="36">
        <v>46022</v>
      </c>
      <c r="N68" s="36" t="s">
        <v>435</v>
      </c>
      <c r="O68" s="36" t="s">
        <v>436</v>
      </c>
      <c r="P68" s="36" t="s">
        <v>243</v>
      </c>
      <c r="Q68" s="36" t="s">
        <v>244</v>
      </c>
      <c r="R68" s="35" t="s">
        <v>85</v>
      </c>
      <c r="S68" s="35" t="s">
        <v>86</v>
      </c>
      <c r="T68" s="35" t="s">
        <v>86</v>
      </c>
      <c r="U68" s="35" t="s">
        <v>1037</v>
      </c>
      <c r="V68" s="35" t="s">
        <v>86</v>
      </c>
      <c r="W68" s="35" t="s">
        <v>86</v>
      </c>
      <c r="X68" s="37">
        <v>0.05</v>
      </c>
      <c r="Y68" s="37"/>
      <c r="Z68" s="34">
        <v>0</v>
      </c>
      <c r="AA68" s="34">
        <v>0</v>
      </c>
      <c r="AB68" s="34">
        <v>0</v>
      </c>
      <c r="AC68" s="77">
        <v>1</v>
      </c>
      <c r="AD68" s="73">
        <f>'MONITOREO PLAN OPERATIVO'!AD68</f>
        <v>0</v>
      </c>
      <c r="AE68" s="73">
        <f>'MONITOREO PLAN OPERATIVO'!AE68</f>
        <v>0</v>
      </c>
      <c r="AF68" s="73">
        <f>'MONITOREO PLAN OPERATIVO'!AF68</f>
        <v>0</v>
      </c>
      <c r="AG68" s="73">
        <f>'MONITOREO PLAN OPERATIVO'!AG68</f>
        <v>0</v>
      </c>
      <c r="AH68" s="73">
        <f>'MONITOREO PLAN OPERATIVO'!AH68</f>
        <v>0</v>
      </c>
      <c r="AI68" s="73">
        <f>'MONITOREO PLAN OPERATIVO'!AI68</f>
        <v>0</v>
      </c>
      <c r="AJ68" s="73">
        <f>'MONITOREO PLAN OPERATIVO'!AJ68</f>
        <v>0</v>
      </c>
      <c r="AK68" s="73">
        <f>'MONITOREO PLAN OPERATIVO'!AK68</f>
        <v>0</v>
      </c>
      <c r="AL68" s="73">
        <f>'MONITOREO PLAN OPERATIVO'!AL68</f>
        <v>0</v>
      </c>
      <c r="AM68" s="73">
        <f>'MONITOREO PLAN OPERATIVO'!AM68</f>
        <v>0</v>
      </c>
      <c r="AN68" s="73">
        <f>'MONITOREO PLAN OPERATIVO'!AN68</f>
        <v>0</v>
      </c>
      <c r="AO68" s="73">
        <f>'MONITOREO PLAN OPERATIVO'!AO68</f>
        <v>0</v>
      </c>
      <c r="AP68" s="73">
        <f>'MONITOREO PLAN OPERATIVO'!AP68</f>
        <v>0</v>
      </c>
      <c r="AQ68" s="73">
        <f>'MONITOREO PLAN OPERATIVO'!AQ68</f>
        <v>0</v>
      </c>
      <c r="AR68" s="73">
        <f>'MONITOREO PLAN OPERATIVO'!AR68</f>
        <v>0</v>
      </c>
      <c r="AS68" s="73">
        <f>'MONITOREO PLAN OPERATIVO'!AS68</f>
        <v>0</v>
      </c>
      <c r="AT68" s="73">
        <f>'MONITOREO PLAN OPERATIVO'!AT68</f>
        <v>0</v>
      </c>
      <c r="AU68" s="73">
        <f>'MONITOREO PLAN OPERATIVO'!AU68</f>
        <v>0</v>
      </c>
      <c r="AV68" s="73">
        <f>'MONITOREO PLAN OPERATIVO'!AV68</f>
        <v>0</v>
      </c>
      <c r="AW68" s="73">
        <f>'MONITOREO PLAN OPERATIVO'!AW68</f>
        <v>0</v>
      </c>
      <c r="AX68" s="73">
        <f>'MONITOREO PLAN OPERATIVO'!AX68</f>
        <v>0</v>
      </c>
      <c r="AY68" s="73">
        <f>'MONITOREO PLAN OPERATIVO'!AY68</f>
        <v>0</v>
      </c>
      <c r="AZ68" s="73">
        <f>'MONITOREO PLAN OPERATIVO'!AZ68</f>
        <v>0</v>
      </c>
      <c r="BA68" s="73">
        <f>'MONITOREO PLAN OPERATIVO'!BA68</f>
        <v>0</v>
      </c>
      <c r="BB68" s="80">
        <f t="shared" si="0"/>
        <v>0</v>
      </c>
      <c r="BC68" s="80">
        <f t="shared" si="1"/>
        <v>0</v>
      </c>
      <c r="BD68" s="80" t="str">
        <f t="shared" si="2"/>
        <v>SIN AVANCE</v>
      </c>
      <c r="BE68" s="81">
        <f t="shared" si="3"/>
        <v>281</v>
      </c>
      <c r="BF68" s="81" t="str">
        <f t="shared" si="4"/>
        <v>CON TIEMPO</v>
      </c>
      <c r="BG68" s="87">
        <f>SUM(BB68:BB85)</f>
        <v>0</v>
      </c>
    </row>
    <row r="69" spans="1:59" ht="72" customHeight="1" thickBot="1" x14ac:dyDescent="0.35">
      <c r="A69" s="45">
        <v>55</v>
      </c>
      <c r="B69" s="31" t="s">
        <v>844</v>
      </c>
      <c r="C69" s="32" t="s">
        <v>1078</v>
      </c>
      <c r="D69" s="35" t="s">
        <v>458</v>
      </c>
      <c r="E69" s="33" t="s">
        <v>1079</v>
      </c>
      <c r="F69" s="32" t="s">
        <v>1080</v>
      </c>
      <c r="G69" s="34" t="s">
        <v>1081</v>
      </c>
      <c r="H69" s="32" t="s">
        <v>1082</v>
      </c>
      <c r="I69" s="35" t="s">
        <v>462</v>
      </c>
      <c r="J69" s="33" t="s">
        <v>112</v>
      </c>
      <c r="K69" s="33" t="s">
        <v>80</v>
      </c>
      <c r="L69" s="36">
        <v>45663</v>
      </c>
      <c r="M69" s="36">
        <v>45746</v>
      </c>
      <c r="N69" s="36" t="s">
        <v>435</v>
      </c>
      <c r="O69" s="36" t="s">
        <v>436</v>
      </c>
      <c r="P69" s="36" t="s">
        <v>243</v>
      </c>
      <c r="Q69" s="36" t="s">
        <v>244</v>
      </c>
      <c r="R69" s="35" t="s">
        <v>85</v>
      </c>
      <c r="S69" s="35" t="s">
        <v>86</v>
      </c>
      <c r="T69" s="35"/>
      <c r="U69" s="35" t="s">
        <v>1037</v>
      </c>
      <c r="V69" s="35" t="s">
        <v>86</v>
      </c>
      <c r="W69" s="35" t="s">
        <v>86</v>
      </c>
      <c r="X69" s="37">
        <v>0.05</v>
      </c>
      <c r="Y69" s="37"/>
      <c r="Z69" s="34">
        <v>1</v>
      </c>
      <c r="AA69" s="34">
        <v>0</v>
      </c>
      <c r="AB69" s="34">
        <v>0</v>
      </c>
      <c r="AC69" s="77">
        <v>0</v>
      </c>
      <c r="AD69" s="73">
        <f>'MONITOREO PLAN OPERATIVO'!AD69</f>
        <v>0</v>
      </c>
      <c r="AE69" s="73">
        <f>'MONITOREO PLAN OPERATIVO'!AE69</f>
        <v>0</v>
      </c>
      <c r="AF69" s="73">
        <f>'MONITOREO PLAN OPERATIVO'!AF69</f>
        <v>0</v>
      </c>
      <c r="AG69" s="73">
        <f>'MONITOREO PLAN OPERATIVO'!AG69</f>
        <v>0</v>
      </c>
      <c r="AH69" s="73">
        <f>'MONITOREO PLAN OPERATIVO'!AH69</f>
        <v>0</v>
      </c>
      <c r="AI69" s="73">
        <f>'MONITOREO PLAN OPERATIVO'!AI69</f>
        <v>0</v>
      </c>
      <c r="AJ69" s="73">
        <f>'MONITOREO PLAN OPERATIVO'!AJ69</f>
        <v>0</v>
      </c>
      <c r="AK69" s="73">
        <f>'MONITOREO PLAN OPERATIVO'!AK69</f>
        <v>0</v>
      </c>
      <c r="AL69" s="73">
        <f>'MONITOREO PLAN OPERATIVO'!AL69</f>
        <v>0</v>
      </c>
      <c r="AM69" s="73">
        <f>'MONITOREO PLAN OPERATIVO'!AM69</f>
        <v>0</v>
      </c>
      <c r="AN69" s="73">
        <f>'MONITOREO PLAN OPERATIVO'!AN69</f>
        <v>0</v>
      </c>
      <c r="AO69" s="73">
        <f>'MONITOREO PLAN OPERATIVO'!AO69</f>
        <v>0</v>
      </c>
      <c r="AP69" s="73">
        <f>'MONITOREO PLAN OPERATIVO'!AP69</f>
        <v>0</v>
      </c>
      <c r="AQ69" s="73">
        <f>'MONITOREO PLAN OPERATIVO'!AQ69</f>
        <v>0</v>
      </c>
      <c r="AR69" s="73">
        <f>'MONITOREO PLAN OPERATIVO'!AR69</f>
        <v>0</v>
      </c>
      <c r="AS69" s="73">
        <f>'MONITOREO PLAN OPERATIVO'!AS69</f>
        <v>0</v>
      </c>
      <c r="AT69" s="73">
        <f>'MONITOREO PLAN OPERATIVO'!AT69</f>
        <v>0</v>
      </c>
      <c r="AU69" s="73">
        <f>'MONITOREO PLAN OPERATIVO'!AU69</f>
        <v>0</v>
      </c>
      <c r="AV69" s="73">
        <f>'MONITOREO PLAN OPERATIVO'!AV69</f>
        <v>0</v>
      </c>
      <c r="AW69" s="73">
        <f>'MONITOREO PLAN OPERATIVO'!AW69</f>
        <v>0</v>
      </c>
      <c r="AX69" s="73">
        <f>'MONITOREO PLAN OPERATIVO'!AX69</f>
        <v>0</v>
      </c>
      <c r="AY69" s="73">
        <f>'MONITOREO PLAN OPERATIVO'!AY69</f>
        <v>0</v>
      </c>
      <c r="AZ69" s="73">
        <f>'MONITOREO PLAN OPERATIVO'!AZ69</f>
        <v>0</v>
      </c>
      <c r="BA69" s="73">
        <f>'MONITOREO PLAN OPERATIVO'!BA69</f>
        <v>0</v>
      </c>
      <c r="BB69" s="80">
        <f t="shared" si="0"/>
        <v>0</v>
      </c>
      <c r="BC69" s="80">
        <f t="shared" si="1"/>
        <v>0</v>
      </c>
      <c r="BD69" s="80" t="str">
        <f t="shared" si="2"/>
        <v>SIN AVANCE</v>
      </c>
      <c r="BE69" s="81">
        <f t="shared" si="3"/>
        <v>5</v>
      </c>
      <c r="BF69" s="81" t="str">
        <f t="shared" si="4"/>
        <v>POR VENCER</v>
      </c>
      <c r="BG69" s="88"/>
    </row>
    <row r="70" spans="1:59" ht="72" customHeight="1" thickBot="1" x14ac:dyDescent="0.35">
      <c r="A70" s="45">
        <v>56</v>
      </c>
      <c r="B70" s="31" t="s">
        <v>844</v>
      </c>
      <c r="C70" s="32" t="s">
        <v>1083</v>
      </c>
      <c r="D70" s="35" t="s">
        <v>458</v>
      </c>
      <c r="E70" s="33" t="s">
        <v>1084</v>
      </c>
      <c r="F70" s="32" t="s">
        <v>1085</v>
      </c>
      <c r="G70" s="34" t="s">
        <v>1086</v>
      </c>
      <c r="H70" s="32" t="s">
        <v>1087</v>
      </c>
      <c r="I70" s="35" t="s">
        <v>462</v>
      </c>
      <c r="J70" s="33" t="s">
        <v>112</v>
      </c>
      <c r="K70" s="33" t="s">
        <v>80</v>
      </c>
      <c r="L70" s="36">
        <v>45809</v>
      </c>
      <c r="M70" s="36">
        <v>46021</v>
      </c>
      <c r="N70" s="36" t="s">
        <v>435</v>
      </c>
      <c r="O70" s="36" t="s">
        <v>436</v>
      </c>
      <c r="P70" s="36" t="s">
        <v>243</v>
      </c>
      <c r="Q70" s="36" t="s">
        <v>244</v>
      </c>
      <c r="R70" s="35" t="s">
        <v>85</v>
      </c>
      <c r="S70" s="35" t="s">
        <v>86</v>
      </c>
      <c r="T70" s="35" t="s">
        <v>86</v>
      </c>
      <c r="U70" s="35" t="s">
        <v>1037</v>
      </c>
      <c r="V70" s="35" t="s">
        <v>86</v>
      </c>
      <c r="W70" s="35" t="s">
        <v>86</v>
      </c>
      <c r="X70" s="37">
        <v>0.05</v>
      </c>
      <c r="Y70" s="37"/>
      <c r="Z70" s="34">
        <v>0</v>
      </c>
      <c r="AA70" s="34">
        <v>0</v>
      </c>
      <c r="AB70" s="34">
        <v>0.5</v>
      </c>
      <c r="AC70" s="77">
        <v>0.5</v>
      </c>
      <c r="AD70" s="73">
        <f>'MONITOREO PLAN OPERATIVO'!AD70</f>
        <v>0</v>
      </c>
      <c r="AE70" s="73">
        <f>'MONITOREO PLAN OPERATIVO'!AE70</f>
        <v>0</v>
      </c>
      <c r="AF70" s="73">
        <f>'MONITOREO PLAN OPERATIVO'!AF70</f>
        <v>0</v>
      </c>
      <c r="AG70" s="73">
        <f>'MONITOREO PLAN OPERATIVO'!AG70</f>
        <v>0</v>
      </c>
      <c r="AH70" s="73">
        <f>'MONITOREO PLAN OPERATIVO'!AH70</f>
        <v>0</v>
      </c>
      <c r="AI70" s="73">
        <f>'MONITOREO PLAN OPERATIVO'!AI70</f>
        <v>0</v>
      </c>
      <c r="AJ70" s="73">
        <f>'MONITOREO PLAN OPERATIVO'!AJ70</f>
        <v>0</v>
      </c>
      <c r="AK70" s="73">
        <f>'MONITOREO PLAN OPERATIVO'!AK70</f>
        <v>0</v>
      </c>
      <c r="AL70" s="73">
        <f>'MONITOREO PLAN OPERATIVO'!AL70</f>
        <v>0</v>
      </c>
      <c r="AM70" s="73">
        <f>'MONITOREO PLAN OPERATIVO'!AM70</f>
        <v>0</v>
      </c>
      <c r="AN70" s="73">
        <f>'MONITOREO PLAN OPERATIVO'!AN70</f>
        <v>0</v>
      </c>
      <c r="AO70" s="73">
        <f>'MONITOREO PLAN OPERATIVO'!AO70</f>
        <v>0</v>
      </c>
      <c r="AP70" s="73">
        <f>'MONITOREO PLAN OPERATIVO'!AP70</f>
        <v>0</v>
      </c>
      <c r="AQ70" s="73">
        <f>'MONITOREO PLAN OPERATIVO'!AQ70</f>
        <v>0</v>
      </c>
      <c r="AR70" s="73">
        <f>'MONITOREO PLAN OPERATIVO'!AR70</f>
        <v>0</v>
      </c>
      <c r="AS70" s="73">
        <f>'MONITOREO PLAN OPERATIVO'!AS70</f>
        <v>0</v>
      </c>
      <c r="AT70" s="73">
        <f>'MONITOREO PLAN OPERATIVO'!AT70</f>
        <v>0</v>
      </c>
      <c r="AU70" s="73">
        <f>'MONITOREO PLAN OPERATIVO'!AU70</f>
        <v>0</v>
      </c>
      <c r="AV70" s="73">
        <f>'MONITOREO PLAN OPERATIVO'!AV70</f>
        <v>0</v>
      </c>
      <c r="AW70" s="73">
        <f>'MONITOREO PLAN OPERATIVO'!AW70</f>
        <v>0</v>
      </c>
      <c r="AX70" s="73">
        <f>'MONITOREO PLAN OPERATIVO'!AX70</f>
        <v>0</v>
      </c>
      <c r="AY70" s="73">
        <f>'MONITOREO PLAN OPERATIVO'!AY70</f>
        <v>0</v>
      </c>
      <c r="AZ70" s="73">
        <f>'MONITOREO PLAN OPERATIVO'!AZ70</f>
        <v>0</v>
      </c>
      <c r="BA70" s="73">
        <f>'MONITOREO PLAN OPERATIVO'!BA70</f>
        <v>0</v>
      </c>
      <c r="BB70" s="80">
        <f t="shared" si="0"/>
        <v>0</v>
      </c>
      <c r="BC70" s="80">
        <f t="shared" si="1"/>
        <v>0</v>
      </c>
      <c r="BD70" s="80" t="str">
        <f t="shared" si="2"/>
        <v>SIN AVANCE</v>
      </c>
      <c r="BE70" s="81">
        <f t="shared" si="3"/>
        <v>280</v>
      </c>
      <c r="BF70" s="81" t="str">
        <f t="shared" si="4"/>
        <v>CON TIEMPO</v>
      </c>
      <c r="BG70" s="88"/>
    </row>
    <row r="71" spans="1:59" ht="72" customHeight="1" thickBot="1" x14ac:dyDescent="0.35">
      <c r="A71" s="45">
        <v>57</v>
      </c>
      <c r="B71" s="31" t="s">
        <v>844</v>
      </c>
      <c r="C71" s="32" t="s">
        <v>1088</v>
      </c>
      <c r="D71" s="35" t="s">
        <v>458</v>
      </c>
      <c r="E71" s="33" t="s">
        <v>1089</v>
      </c>
      <c r="F71" s="32" t="s">
        <v>1090</v>
      </c>
      <c r="G71" s="34" t="s">
        <v>1091</v>
      </c>
      <c r="H71" s="32" t="s">
        <v>1091</v>
      </c>
      <c r="I71" s="35" t="s">
        <v>462</v>
      </c>
      <c r="J71" s="33" t="s">
        <v>112</v>
      </c>
      <c r="K71" s="33" t="s">
        <v>80</v>
      </c>
      <c r="L71" s="36">
        <v>45868</v>
      </c>
      <c r="M71" s="36">
        <v>46021</v>
      </c>
      <c r="N71" s="36" t="s">
        <v>435</v>
      </c>
      <c r="O71" s="36" t="s">
        <v>436</v>
      </c>
      <c r="P71" s="36" t="s">
        <v>243</v>
      </c>
      <c r="Q71" s="36" t="s">
        <v>244</v>
      </c>
      <c r="R71" s="35" t="s">
        <v>85</v>
      </c>
      <c r="S71" s="35" t="s">
        <v>86</v>
      </c>
      <c r="T71" s="35" t="s">
        <v>86</v>
      </c>
      <c r="U71" s="35" t="s">
        <v>1037</v>
      </c>
      <c r="V71" s="35" t="s">
        <v>86</v>
      </c>
      <c r="W71" s="35" t="s">
        <v>86</v>
      </c>
      <c r="X71" s="37">
        <v>0.05</v>
      </c>
      <c r="Y71" s="37"/>
      <c r="Z71" s="34">
        <v>0</v>
      </c>
      <c r="AA71" s="34">
        <v>0</v>
      </c>
      <c r="AB71" s="34">
        <v>0.5</v>
      </c>
      <c r="AC71" s="77">
        <v>0.5</v>
      </c>
      <c r="AD71" s="73">
        <f>'MONITOREO PLAN OPERATIVO'!AD71</f>
        <v>0</v>
      </c>
      <c r="AE71" s="73">
        <f>'MONITOREO PLAN OPERATIVO'!AE71</f>
        <v>0</v>
      </c>
      <c r="AF71" s="73">
        <f>'MONITOREO PLAN OPERATIVO'!AF71</f>
        <v>0</v>
      </c>
      <c r="AG71" s="73">
        <f>'MONITOREO PLAN OPERATIVO'!AG71</f>
        <v>0</v>
      </c>
      <c r="AH71" s="73">
        <f>'MONITOREO PLAN OPERATIVO'!AH71</f>
        <v>0</v>
      </c>
      <c r="AI71" s="73">
        <f>'MONITOREO PLAN OPERATIVO'!AI71</f>
        <v>0</v>
      </c>
      <c r="AJ71" s="73">
        <f>'MONITOREO PLAN OPERATIVO'!AJ71</f>
        <v>0</v>
      </c>
      <c r="AK71" s="73">
        <f>'MONITOREO PLAN OPERATIVO'!AK71</f>
        <v>0</v>
      </c>
      <c r="AL71" s="73">
        <f>'MONITOREO PLAN OPERATIVO'!AL71</f>
        <v>0</v>
      </c>
      <c r="AM71" s="73">
        <f>'MONITOREO PLAN OPERATIVO'!AM71</f>
        <v>0</v>
      </c>
      <c r="AN71" s="73">
        <f>'MONITOREO PLAN OPERATIVO'!AN71</f>
        <v>0</v>
      </c>
      <c r="AO71" s="73">
        <f>'MONITOREO PLAN OPERATIVO'!AO71</f>
        <v>0</v>
      </c>
      <c r="AP71" s="73">
        <f>'MONITOREO PLAN OPERATIVO'!AP71</f>
        <v>0</v>
      </c>
      <c r="AQ71" s="73">
        <f>'MONITOREO PLAN OPERATIVO'!AQ71</f>
        <v>0</v>
      </c>
      <c r="AR71" s="73">
        <f>'MONITOREO PLAN OPERATIVO'!AR71</f>
        <v>0</v>
      </c>
      <c r="AS71" s="73">
        <f>'MONITOREO PLAN OPERATIVO'!AS71</f>
        <v>0</v>
      </c>
      <c r="AT71" s="73">
        <f>'MONITOREO PLAN OPERATIVO'!AT71</f>
        <v>0</v>
      </c>
      <c r="AU71" s="73">
        <f>'MONITOREO PLAN OPERATIVO'!AU71</f>
        <v>0</v>
      </c>
      <c r="AV71" s="73">
        <f>'MONITOREO PLAN OPERATIVO'!AV71</f>
        <v>0</v>
      </c>
      <c r="AW71" s="73">
        <f>'MONITOREO PLAN OPERATIVO'!AW71</f>
        <v>0</v>
      </c>
      <c r="AX71" s="73">
        <f>'MONITOREO PLAN OPERATIVO'!AX71</f>
        <v>0</v>
      </c>
      <c r="AY71" s="73">
        <f>'MONITOREO PLAN OPERATIVO'!AY71</f>
        <v>0</v>
      </c>
      <c r="AZ71" s="73">
        <f>'MONITOREO PLAN OPERATIVO'!AZ71</f>
        <v>0</v>
      </c>
      <c r="BA71" s="73">
        <f>'MONITOREO PLAN OPERATIVO'!BA71</f>
        <v>0</v>
      </c>
      <c r="BB71" s="80">
        <f t="shared" si="0"/>
        <v>0</v>
      </c>
      <c r="BC71" s="80">
        <f t="shared" si="1"/>
        <v>0</v>
      </c>
      <c r="BD71" s="80" t="str">
        <f t="shared" si="2"/>
        <v>SIN AVANCE</v>
      </c>
      <c r="BE71" s="81">
        <f t="shared" si="3"/>
        <v>280</v>
      </c>
      <c r="BF71" s="81" t="str">
        <f t="shared" si="4"/>
        <v>CON TIEMPO</v>
      </c>
      <c r="BG71" s="88"/>
    </row>
    <row r="72" spans="1:59" ht="72" customHeight="1" thickBot="1" x14ac:dyDescent="0.35">
      <c r="A72" s="45">
        <v>58</v>
      </c>
      <c r="B72" s="31" t="s">
        <v>844</v>
      </c>
      <c r="C72" s="32" t="s">
        <v>1092</v>
      </c>
      <c r="D72" s="35" t="s">
        <v>458</v>
      </c>
      <c r="E72" s="33" t="s">
        <v>1093</v>
      </c>
      <c r="F72" s="32" t="s">
        <v>1094</v>
      </c>
      <c r="G72" s="34" t="s">
        <v>1035</v>
      </c>
      <c r="H72" s="32" t="s">
        <v>1095</v>
      </c>
      <c r="I72" s="35" t="s">
        <v>462</v>
      </c>
      <c r="J72" s="33" t="s">
        <v>112</v>
      </c>
      <c r="K72" s="33" t="s">
        <v>80</v>
      </c>
      <c r="L72" s="36">
        <v>45931</v>
      </c>
      <c r="M72" s="36">
        <v>46022</v>
      </c>
      <c r="N72" s="36" t="s">
        <v>435</v>
      </c>
      <c r="O72" s="36" t="s">
        <v>436</v>
      </c>
      <c r="P72" s="36" t="s">
        <v>243</v>
      </c>
      <c r="Q72" s="36" t="s">
        <v>244</v>
      </c>
      <c r="R72" s="35" t="s">
        <v>85</v>
      </c>
      <c r="S72" s="33" t="s">
        <v>86</v>
      </c>
      <c r="T72" s="33" t="s">
        <v>86</v>
      </c>
      <c r="U72" s="33" t="s">
        <v>1037</v>
      </c>
      <c r="V72" s="33" t="s">
        <v>86</v>
      </c>
      <c r="W72" s="35" t="s">
        <v>86</v>
      </c>
      <c r="X72" s="37">
        <v>0.05</v>
      </c>
      <c r="Y72" s="37"/>
      <c r="Z72" s="34">
        <v>0</v>
      </c>
      <c r="AA72" s="34">
        <v>0</v>
      </c>
      <c r="AB72" s="34">
        <v>0</v>
      </c>
      <c r="AC72" s="77">
        <v>1</v>
      </c>
      <c r="AD72" s="73">
        <f>'MONITOREO PLAN OPERATIVO'!AD72</f>
        <v>0</v>
      </c>
      <c r="AE72" s="73">
        <f>'MONITOREO PLAN OPERATIVO'!AE72</f>
        <v>0</v>
      </c>
      <c r="AF72" s="73">
        <f>'MONITOREO PLAN OPERATIVO'!AF72</f>
        <v>0</v>
      </c>
      <c r="AG72" s="73">
        <f>'MONITOREO PLAN OPERATIVO'!AG72</f>
        <v>0</v>
      </c>
      <c r="AH72" s="73">
        <f>'MONITOREO PLAN OPERATIVO'!AH72</f>
        <v>0</v>
      </c>
      <c r="AI72" s="73">
        <f>'MONITOREO PLAN OPERATIVO'!AI72</f>
        <v>0</v>
      </c>
      <c r="AJ72" s="73">
        <f>'MONITOREO PLAN OPERATIVO'!AJ72</f>
        <v>0</v>
      </c>
      <c r="AK72" s="73">
        <f>'MONITOREO PLAN OPERATIVO'!AK72</f>
        <v>0</v>
      </c>
      <c r="AL72" s="73">
        <f>'MONITOREO PLAN OPERATIVO'!AL72</f>
        <v>0</v>
      </c>
      <c r="AM72" s="73">
        <f>'MONITOREO PLAN OPERATIVO'!AM72</f>
        <v>0</v>
      </c>
      <c r="AN72" s="73">
        <f>'MONITOREO PLAN OPERATIVO'!AN72</f>
        <v>0</v>
      </c>
      <c r="AO72" s="73">
        <f>'MONITOREO PLAN OPERATIVO'!AO72</f>
        <v>0</v>
      </c>
      <c r="AP72" s="73">
        <f>'MONITOREO PLAN OPERATIVO'!AP72</f>
        <v>0</v>
      </c>
      <c r="AQ72" s="73">
        <f>'MONITOREO PLAN OPERATIVO'!AQ72</f>
        <v>0</v>
      </c>
      <c r="AR72" s="73">
        <f>'MONITOREO PLAN OPERATIVO'!AR72</f>
        <v>0</v>
      </c>
      <c r="AS72" s="73">
        <f>'MONITOREO PLAN OPERATIVO'!AS72</f>
        <v>0</v>
      </c>
      <c r="AT72" s="73">
        <f>'MONITOREO PLAN OPERATIVO'!AT72</f>
        <v>0</v>
      </c>
      <c r="AU72" s="73">
        <f>'MONITOREO PLAN OPERATIVO'!AU72</f>
        <v>0</v>
      </c>
      <c r="AV72" s="73">
        <f>'MONITOREO PLAN OPERATIVO'!AV72</f>
        <v>0</v>
      </c>
      <c r="AW72" s="73">
        <f>'MONITOREO PLAN OPERATIVO'!AW72</f>
        <v>0</v>
      </c>
      <c r="AX72" s="73">
        <f>'MONITOREO PLAN OPERATIVO'!AX72</f>
        <v>0</v>
      </c>
      <c r="AY72" s="73">
        <f>'MONITOREO PLAN OPERATIVO'!AY72</f>
        <v>0</v>
      </c>
      <c r="AZ72" s="73">
        <f>'MONITOREO PLAN OPERATIVO'!AZ72</f>
        <v>0</v>
      </c>
      <c r="BA72" s="73">
        <f>'MONITOREO PLAN OPERATIVO'!BA72</f>
        <v>0</v>
      </c>
      <c r="BB72" s="80">
        <f t="shared" si="0"/>
        <v>0</v>
      </c>
      <c r="BC72" s="80">
        <f t="shared" si="1"/>
        <v>0</v>
      </c>
      <c r="BD72" s="80" t="str">
        <f t="shared" si="2"/>
        <v>SIN AVANCE</v>
      </c>
      <c r="BE72" s="81">
        <f t="shared" si="3"/>
        <v>281</v>
      </c>
      <c r="BF72" s="81" t="str">
        <f t="shared" si="4"/>
        <v>CON TIEMPO</v>
      </c>
      <c r="BG72" s="88"/>
    </row>
    <row r="73" spans="1:59" ht="72" customHeight="1" thickBot="1" x14ac:dyDescent="0.35">
      <c r="A73" s="45">
        <v>59</v>
      </c>
      <c r="B73" s="31" t="s">
        <v>844</v>
      </c>
      <c r="C73" s="32" t="s">
        <v>1096</v>
      </c>
      <c r="D73" s="35" t="s">
        <v>458</v>
      </c>
      <c r="E73" s="33" t="s">
        <v>1097</v>
      </c>
      <c r="F73" s="32" t="s">
        <v>1098</v>
      </c>
      <c r="G73" s="34" t="s">
        <v>1099</v>
      </c>
      <c r="H73" s="32" t="s">
        <v>1100</v>
      </c>
      <c r="I73" s="35" t="s">
        <v>462</v>
      </c>
      <c r="J73" s="33" t="s">
        <v>112</v>
      </c>
      <c r="K73" s="33" t="s">
        <v>80</v>
      </c>
      <c r="L73" s="36">
        <v>45839</v>
      </c>
      <c r="M73" s="36">
        <v>45930</v>
      </c>
      <c r="N73" s="36" t="s">
        <v>435</v>
      </c>
      <c r="O73" s="36" t="s">
        <v>436</v>
      </c>
      <c r="P73" s="36" t="s">
        <v>243</v>
      </c>
      <c r="Q73" s="36" t="s">
        <v>244</v>
      </c>
      <c r="R73" s="35" t="s">
        <v>85</v>
      </c>
      <c r="S73" s="33" t="s">
        <v>86</v>
      </c>
      <c r="T73" s="33" t="s">
        <v>86</v>
      </c>
      <c r="U73" s="33" t="s">
        <v>1037</v>
      </c>
      <c r="V73" s="33" t="s">
        <v>86</v>
      </c>
      <c r="W73" s="35" t="s">
        <v>86</v>
      </c>
      <c r="X73" s="37">
        <v>0.05</v>
      </c>
      <c r="Y73" s="37"/>
      <c r="Z73" s="34">
        <v>0</v>
      </c>
      <c r="AA73" s="34">
        <v>0</v>
      </c>
      <c r="AB73" s="34">
        <v>1</v>
      </c>
      <c r="AC73" s="77">
        <v>0</v>
      </c>
      <c r="AD73" s="73">
        <f>'MONITOREO PLAN OPERATIVO'!AD73</f>
        <v>0</v>
      </c>
      <c r="AE73" s="73">
        <f>'MONITOREO PLAN OPERATIVO'!AE73</f>
        <v>0</v>
      </c>
      <c r="AF73" s="73">
        <f>'MONITOREO PLAN OPERATIVO'!AF73</f>
        <v>0</v>
      </c>
      <c r="AG73" s="73">
        <f>'MONITOREO PLAN OPERATIVO'!AG73</f>
        <v>0</v>
      </c>
      <c r="AH73" s="73">
        <f>'MONITOREO PLAN OPERATIVO'!AH73</f>
        <v>0</v>
      </c>
      <c r="AI73" s="73">
        <f>'MONITOREO PLAN OPERATIVO'!AI73</f>
        <v>0</v>
      </c>
      <c r="AJ73" s="73">
        <f>'MONITOREO PLAN OPERATIVO'!AJ73</f>
        <v>0</v>
      </c>
      <c r="AK73" s="73">
        <f>'MONITOREO PLAN OPERATIVO'!AK73</f>
        <v>0</v>
      </c>
      <c r="AL73" s="73">
        <f>'MONITOREO PLAN OPERATIVO'!AL73</f>
        <v>0</v>
      </c>
      <c r="AM73" s="73">
        <f>'MONITOREO PLAN OPERATIVO'!AM73</f>
        <v>0</v>
      </c>
      <c r="AN73" s="73">
        <f>'MONITOREO PLAN OPERATIVO'!AN73</f>
        <v>0</v>
      </c>
      <c r="AO73" s="73">
        <f>'MONITOREO PLAN OPERATIVO'!AO73</f>
        <v>0</v>
      </c>
      <c r="AP73" s="73">
        <f>'MONITOREO PLAN OPERATIVO'!AP73</f>
        <v>0</v>
      </c>
      <c r="AQ73" s="73">
        <f>'MONITOREO PLAN OPERATIVO'!AQ73</f>
        <v>0</v>
      </c>
      <c r="AR73" s="73">
        <f>'MONITOREO PLAN OPERATIVO'!AR73</f>
        <v>0</v>
      </c>
      <c r="AS73" s="73">
        <f>'MONITOREO PLAN OPERATIVO'!AS73</f>
        <v>0</v>
      </c>
      <c r="AT73" s="73">
        <f>'MONITOREO PLAN OPERATIVO'!AT73</f>
        <v>0</v>
      </c>
      <c r="AU73" s="73">
        <f>'MONITOREO PLAN OPERATIVO'!AU73</f>
        <v>0</v>
      </c>
      <c r="AV73" s="73">
        <f>'MONITOREO PLAN OPERATIVO'!AV73</f>
        <v>0</v>
      </c>
      <c r="AW73" s="73">
        <f>'MONITOREO PLAN OPERATIVO'!AW73</f>
        <v>0</v>
      </c>
      <c r="AX73" s="73">
        <f>'MONITOREO PLAN OPERATIVO'!AX73</f>
        <v>0</v>
      </c>
      <c r="AY73" s="73">
        <f>'MONITOREO PLAN OPERATIVO'!AY73</f>
        <v>0</v>
      </c>
      <c r="AZ73" s="73">
        <f>'MONITOREO PLAN OPERATIVO'!AZ73</f>
        <v>0</v>
      </c>
      <c r="BA73" s="73">
        <f>'MONITOREO PLAN OPERATIVO'!BA73</f>
        <v>0</v>
      </c>
      <c r="BB73" s="80">
        <f t="shared" si="0"/>
        <v>0</v>
      </c>
      <c r="BC73" s="80">
        <f t="shared" si="1"/>
        <v>0</v>
      </c>
      <c r="BD73" s="80" t="str">
        <f t="shared" si="2"/>
        <v>SIN AVANCE</v>
      </c>
      <c r="BE73" s="81">
        <f t="shared" si="3"/>
        <v>189</v>
      </c>
      <c r="BF73" s="81" t="str">
        <f t="shared" si="4"/>
        <v>CON TIEMPO</v>
      </c>
      <c r="BG73" s="88"/>
    </row>
    <row r="74" spans="1:59" ht="72" customHeight="1" thickBot="1" x14ac:dyDescent="0.35">
      <c r="A74" s="45">
        <v>60</v>
      </c>
      <c r="B74" s="31" t="s">
        <v>844</v>
      </c>
      <c r="C74" s="32" t="s">
        <v>1101</v>
      </c>
      <c r="D74" s="35" t="s">
        <v>458</v>
      </c>
      <c r="E74" s="33" t="s">
        <v>1102</v>
      </c>
      <c r="F74" s="32" t="s">
        <v>1103</v>
      </c>
      <c r="G74" s="34" t="s">
        <v>1104</v>
      </c>
      <c r="H74" s="32" t="s">
        <v>1062</v>
      </c>
      <c r="I74" s="35" t="s">
        <v>462</v>
      </c>
      <c r="J74" s="33" t="s">
        <v>112</v>
      </c>
      <c r="K74" s="33" t="s">
        <v>80</v>
      </c>
      <c r="L74" s="36">
        <v>45689</v>
      </c>
      <c r="M74" s="36">
        <v>46021</v>
      </c>
      <c r="N74" s="36" t="s">
        <v>435</v>
      </c>
      <c r="O74" s="36" t="s">
        <v>436</v>
      </c>
      <c r="P74" s="36" t="s">
        <v>243</v>
      </c>
      <c r="Q74" s="36" t="s">
        <v>244</v>
      </c>
      <c r="R74" s="35" t="s">
        <v>85</v>
      </c>
      <c r="S74" s="33" t="s">
        <v>86</v>
      </c>
      <c r="T74" s="33" t="s">
        <v>86</v>
      </c>
      <c r="U74" s="33" t="s">
        <v>1037</v>
      </c>
      <c r="V74" s="33" t="s">
        <v>86</v>
      </c>
      <c r="W74" s="35" t="s">
        <v>86</v>
      </c>
      <c r="X74" s="37">
        <v>0.05</v>
      </c>
      <c r="Y74" s="37"/>
      <c r="Z74" s="34">
        <v>0</v>
      </c>
      <c r="AA74" s="34">
        <v>0</v>
      </c>
      <c r="AB74" s="34">
        <v>0</v>
      </c>
      <c r="AC74" s="77">
        <v>1</v>
      </c>
      <c r="AD74" s="73">
        <f>'MONITOREO PLAN OPERATIVO'!AD74</f>
        <v>0</v>
      </c>
      <c r="AE74" s="73">
        <f>'MONITOREO PLAN OPERATIVO'!AE74</f>
        <v>0</v>
      </c>
      <c r="AF74" s="73">
        <f>'MONITOREO PLAN OPERATIVO'!AF74</f>
        <v>0</v>
      </c>
      <c r="AG74" s="73">
        <f>'MONITOREO PLAN OPERATIVO'!AG74</f>
        <v>0</v>
      </c>
      <c r="AH74" s="73">
        <f>'MONITOREO PLAN OPERATIVO'!AH74</f>
        <v>0</v>
      </c>
      <c r="AI74" s="73">
        <f>'MONITOREO PLAN OPERATIVO'!AI74</f>
        <v>0</v>
      </c>
      <c r="AJ74" s="73">
        <f>'MONITOREO PLAN OPERATIVO'!AJ74</f>
        <v>0</v>
      </c>
      <c r="AK74" s="73">
        <f>'MONITOREO PLAN OPERATIVO'!AK74</f>
        <v>0</v>
      </c>
      <c r="AL74" s="73">
        <f>'MONITOREO PLAN OPERATIVO'!AL74</f>
        <v>0</v>
      </c>
      <c r="AM74" s="73">
        <f>'MONITOREO PLAN OPERATIVO'!AM74</f>
        <v>0</v>
      </c>
      <c r="AN74" s="73">
        <f>'MONITOREO PLAN OPERATIVO'!AN74</f>
        <v>0</v>
      </c>
      <c r="AO74" s="73">
        <f>'MONITOREO PLAN OPERATIVO'!AO74</f>
        <v>0</v>
      </c>
      <c r="AP74" s="73">
        <f>'MONITOREO PLAN OPERATIVO'!AP74</f>
        <v>0</v>
      </c>
      <c r="AQ74" s="73">
        <f>'MONITOREO PLAN OPERATIVO'!AQ74</f>
        <v>0</v>
      </c>
      <c r="AR74" s="73">
        <f>'MONITOREO PLAN OPERATIVO'!AR74</f>
        <v>0</v>
      </c>
      <c r="AS74" s="73">
        <f>'MONITOREO PLAN OPERATIVO'!AS74</f>
        <v>0</v>
      </c>
      <c r="AT74" s="73">
        <f>'MONITOREO PLAN OPERATIVO'!AT74</f>
        <v>0</v>
      </c>
      <c r="AU74" s="73">
        <f>'MONITOREO PLAN OPERATIVO'!AU74</f>
        <v>0</v>
      </c>
      <c r="AV74" s="73">
        <f>'MONITOREO PLAN OPERATIVO'!AV74</f>
        <v>0</v>
      </c>
      <c r="AW74" s="73">
        <f>'MONITOREO PLAN OPERATIVO'!AW74</f>
        <v>0</v>
      </c>
      <c r="AX74" s="73">
        <f>'MONITOREO PLAN OPERATIVO'!AX74</f>
        <v>0</v>
      </c>
      <c r="AY74" s="73">
        <f>'MONITOREO PLAN OPERATIVO'!AY74</f>
        <v>0</v>
      </c>
      <c r="AZ74" s="73">
        <f>'MONITOREO PLAN OPERATIVO'!AZ74</f>
        <v>0</v>
      </c>
      <c r="BA74" s="73">
        <f>'MONITOREO PLAN OPERATIVO'!BA74</f>
        <v>0</v>
      </c>
      <c r="BB74" s="80">
        <f t="shared" si="0"/>
        <v>0</v>
      </c>
      <c r="BC74" s="80">
        <f t="shared" si="1"/>
        <v>0</v>
      </c>
      <c r="BD74" s="80" t="str">
        <f t="shared" si="2"/>
        <v>SIN AVANCE</v>
      </c>
      <c r="BE74" s="81">
        <f t="shared" si="3"/>
        <v>280</v>
      </c>
      <c r="BF74" s="81" t="str">
        <f t="shared" si="4"/>
        <v>CON TIEMPO</v>
      </c>
      <c r="BG74" s="88"/>
    </row>
    <row r="75" spans="1:59" ht="72" customHeight="1" thickBot="1" x14ac:dyDescent="0.35">
      <c r="A75" s="45">
        <v>61</v>
      </c>
      <c r="B75" s="31" t="s">
        <v>844</v>
      </c>
      <c r="C75" s="32" t="s">
        <v>1105</v>
      </c>
      <c r="D75" s="35" t="s">
        <v>458</v>
      </c>
      <c r="E75" s="33" t="s">
        <v>1106</v>
      </c>
      <c r="F75" s="32" t="s">
        <v>1107</v>
      </c>
      <c r="G75" s="34" t="s">
        <v>1108</v>
      </c>
      <c r="H75" s="32" t="s">
        <v>1109</v>
      </c>
      <c r="I75" s="35" t="s">
        <v>462</v>
      </c>
      <c r="J75" s="33" t="s">
        <v>112</v>
      </c>
      <c r="K75" s="33" t="s">
        <v>80</v>
      </c>
      <c r="L75" s="36">
        <v>45748</v>
      </c>
      <c r="M75" s="36">
        <v>45991</v>
      </c>
      <c r="N75" s="36" t="s">
        <v>435</v>
      </c>
      <c r="O75" s="36" t="s">
        <v>436</v>
      </c>
      <c r="P75" s="36" t="s">
        <v>243</v>
      </c>
      <c r="Q75" s="36" t="s">
        <v>244</v>
      </c>
      <c r="R75" s="35" t="s">
        <v>85</v>
      </c>
      <c r="S75" s="35" t="s">
        <v>86</v>
      </c>
      <c r="T75" s="35" t="s">
        <v>86</v>
      </c>
      <c r="U75" s="35" t="s">
        <v>1037</v>
      </c>
      <c r="V75" s="35" t="s">
        <v>86</v>
      </c>
      <c r="W75" s="35" t="s">
        <v>86</v>
      </c>
      <c r="X75" s="37">
        <v>0.05</v>
      </c>
      <c r="Y75" s="37"/>
      <c r="Z75" s="34">
        <v>0</v>
      </c>
      <c r="AA75" s="34">
        <v>0.33</v>
      </c>
      <c r="AB75" s="34">
        <v>0.33</v>
      </c>
      <c r="AC75" s="77">
        <v>0.34</v>
      </c>
      <c r="AD75" s="73">
        <f>'MONITOREO PLAN OPERATIVO'!AD75</f>
        <v>0</v>
      </c>
      <c r="AE75" s="73">
        <f>'MONITOREO PLAN OPERATIVO'!AE75</f>
        <v>0</v>
      </c>
      <c r="AF75" s="73">
        <f>'MONITOREO PLAN OPERATIVO'!AF75</f>
        <v>0</v>
      </c>
      <c r="AG75" s="73">
        <f>'MONITOREO PLAN OPERATIVO'!AG75</f>
        <v>0</v>
      </c>
      <c r="AH75" s="73">
        <f>'MONITOREO PLAN OPERATIVO'!AH75</f>
        <v>0</v>
      </c>
      <c r="AI75" s="73">
        <f>'MONITOREO PLAN OPERATIVO'!AI75</f>
        <v>0</v>
      </c>
      <c r="AJ75" s="73">
        <f>'MONITOREO PLAN OPERATIVO'!AJ75</f>
        <v>0</v>
      </c>
      <c r="AK75" s="73">
        <f>'MONITOREO PLAN OPERATIVO'!AK75</f>
        <v>0</v>
      </c>
      <c r="AL75" s="73">
        <f>'MONITOREO PLAN OPERATIVO'!AL75</f>
        <v>0</v>
      </c>
      <c r="AM75" s="73">
        <f>'MONITOREO PLAN OPERATIVO'!AM75</f>
        <v>0</v>
      </c>
      <c r="AN75" s="73">
        <f>'MONITOREO PLAN OPERATIVO'!AN75</f>
        <v>0</v>
      </c>
      <c r="AO75" s="73">
        <f>'MONITOREO PLAN OPERATIVO'!AO75</f>
        <v>0</v>
      </c>
      <c r="AP75" s="73">
        <f>'MONITOREO PLAN OPERATIVO'!AP75</f>
        <v>0</v>
      </c>
      <c r="AQ75" s="73">
        <f>'MONITOREO PLAN OPERATIVO'!AQ75</f>
        <v>0</v>
      </c>
      <c r="AR75" s="73">
        <f>'MONITOREO PLAN OPERATIVO'!AR75</f>
        <v>0</v>
      </c>
      <c r="AS75" s="73">
        <f>'MONITOREO PLAN OPERATIVO'!AS75</f>
        <v>0</v>
      </c>
      <c r="AT75" s="73">
        <f>'MONITOREO PLAN OPERATIVO'!AT75</f>
        <v>0</v>
      </c>
      <c r="AU75" s="73">
        <f>'MONITOREO PLAN OPERATIVO'!AU75</f>
        <v>0</v>
      </c>
      <c r="AV75" s="73">
        <f>'MONITOREO PLAN OPERATIVO'!AV75</f>
        <v>0</v>
      </c>
      <c r="AW75" s="73">
        <f>'MONITOREO PLAN OPERATIVO'!AW75</f>
        <v>0</v>
      </c>
      <c r="AX75" s="73">
        <f>'MONITOREO PLAN OPERATIVO'!AX75</f>
        <v>0</v>
      </c>
      <c r="AY75" s="73">
        <f>'MONITOREO PLAN OPERATIVO'!AY75</f>
        <v>0</v>
      </c>
      <c r="AZ75" s="73">
        <f>'MONITOREO PLAN OPERATIVO'!AZ75</f>
        <v>0</v>
      </c>
      <c r="BA75" s="73">
        <f>'MONITOREO PLAN OPERATIVO'!BA75</f>
        <v>0</v>
      </c>
      <c r="BB75" s="80">
        <f t="shared" si="0"/>
        <v>0</v>
      </c>
      <c r="BC75" s="80">
        <f t="shared" si="1"/>
        <v>0</v>
      </c>
      <c r="BD75" s="80" t="str">
        <f t="shared" si="2"/>
        <v>SIN AVANCE</v>
      </c>
      <c r="BE75" s="81">
        <f t="shared" si="3"/>
        <v>250</v>
      </c>
      <c r="BF75" s="81" t="str">
        <f t="shared" si="4"/>
        <v>CON TIEMPO</v>
      </c>
      <c r="BG75" s="88"/>
    </row>
    <row r="76" spans="1:59" ht="72" customHeight="1" thickBot="1" x14ac:dyDescent="0.35">
      <c r="A76" s="45">
        <v>62</v>
      </c>
      <c r="B76" s="31" t="s">
        <v>844</v>
      </c>
      <c r="C76" s="32" t="s">
        <v>1110</v>
      </c>
      <c r="D76" s="35" t="s">
        <v>458</v>
      </c>
      <c r="E76" s="33" t="s">
        <v>1111</v>
      </c>
      <c r="F76" s="32" t="s">
        <v>1112</v>
      </c>
      <c r="G76" s="34" t="s">
        <v>1113</v>
      </c>
      <c r="H76" s="32" t="s">
        <v>1114</v>
      </c>
      <c r="I76" s="35" t="s">
        <v>462</v>
      </c>
      <c r="J76" s="33" t="s">
        <v>112</v>
      </c>
      <c r="K76" s="33" t="s">
        <v>80</v>
      </c>
      <c r="L76" s="36">
        <v>45748</v>
      </c>
      <c r="M76" s="36">
        <v>45838</v>
      </c>
      <c r="N76" s="36" t="s">
        <v>435</v>
      </c>
      <c r="O76" s="36" t="s">
        <v>436</v>
      </c>
      <c r="P76" s="36" t="s">
        <v>243</v>
      </c>
      <c r="Q76" s="36" t="s">
        <v>244</v>
      </c>
      <c r="R76" s="35" t="s">
        <v>85</v>
      </c>
      <c r="S76" s="35" t="s">
        <v>86</v>
      </c>
      <c r="T76" s="35" t="s">
        <v>86</v>
      </c>
      <c r="U76" s="35" t="s">
        <v>1037</v>
      </c>
      <c r="V76" s="35" t="s">
        <v>86</v>
      </c>
      <c r="W76" s="35" t="s">
        <v>86</v>
      </c>
      <c r="X76" s="37">
        <v>0.06</v>
      </c>
      <c r="Y76" s="37"/>
      <c r="Z76" s="34">
        <v>0</v>
      </c>
      <c r="AA76" s="34">
        <v>1</v>
      </c>
      <c r="AB76" s="34">
        <v>0</v>
      </c>
      <c r="AC76" s="77">
        <v>0</v>
      </c>
      <c r="AD76" s="73">
        <f>'MONITOREO PLAN OPERATIVO'!AD76</f>
        <v>0</v>
      </c>
      <c r="AE76" s="73">
        <f>'MONITOREO PLAN OPERATIVO'!AE76</f>
        <v>0</v>
      </c>
      <c r="AF76" s="73">
        <f>'MONITOREO PLAN OPERATIVO'!AF76</f>
        <v>0</v>
      </c>
      <c r="AG76" s="73">
        <f>'MONITOREO PLAN OPERATIVO'!AG76</f>
        <v>0</v>
      </c>
      <c r="AH76" s="73">
        <f>'MONITOREO PLAN OPERATIVO'!AH76</f>
        <v>0</v>
      </c>
      <c r="AI76" s="73">
        <f>'MONITOREO PLAN OPERATIVO'!AI76</f>
        <v>0</v>
      </c>
      <c r="AJ76" s="73">
        <f>'MONITOREO PLAN OPERATIVO'!AJ76</f>
        <v>0</v>
      </c>
      <c r="AK76" s="73">
        <f>'MONITOREO PLAN OPERATIVO'!AK76</f>
        <v>0</v>
      </c>
      <c r="AL76" s="73">
        <f>'MONITOREO PLAN OPERATIVO'!AL76</f>
        <v>0</v>
      </c>
      <c r="AM76" s="73">
        <f>'MONITOREO PLAN OPERATIVO'!AM76</f>
        <v>0</v>
      </c>
      <c r="AN76" s="73">
        <f>'MONITOREO PLAN OPERATIVO'!AN76</f>
        <v>0</v>
      </c>
      <c r="AO76" s="73">
        <f>'MONITOREO PLAN OPERATIVO'!AO76</f>
        <v>0</v>
      </c>
      <c r="AP76" s="73">
        <f>'MONITOREO PLAN OPERATIVO'!AP76</f>
        <v>0</v>
      </c>
      <c r="AQ76" s="73">
        <f>'MONITOREO PLAN OPERATIVO'!AQ76</f>
        <v>0</v>
      </c>
      <c r="AR76" s="73">
        <f>'MONITOREO PLAN OPERATIVO'!AR76</f>
        <v>0</v>
      </c>
      <c r="AS76" s="73">
        <f>'MONITOREO PLAN OPERATIVO'!AS76</f>
        <v>0</v>
      </c>
      <c r="AT76" s="73">
        <f>'MONITOREO PLAN OPERATIVO'!AT76</f>
        <v>0</v>
      </c>
      <c r="AU76" s="73">
        <f>'MONITOREO PLAN OPERATIVO'!AU76</f>
        <v>0</v>
      </c>
      <c r="AV76" s="73">
        <f>'MONITOREO PLAN OPERATIVO'!AV76</f>
        <v>0</v>
      </c>
      <c r="AW76" s="73">
        <f>'MONITOREO PLAN OPERATIVO'!AW76</f>
        <v>0</v>
      </c>
      <c r="AX76" s="73">
        <f>'MONITOREO PLAN OPERATIVO'!AX76</f>
        <v>0</v>
      </c>
      <c r="AY76" s="73">
        <f>'MONITOREO PLAN OPERATIVO'!AY76</f>
        <v>0</v>
      </c>
      <c r="AZ76" s="73">
        <f>'MONITOREO PLAN OPERATIVO'!AZ76</f>
        <v>0</v>
      </c>
      <c r="BA76" s="73">
        <f>'MONITOREO PLAN OPERATIVO'!BA76</f>
        <v>0</v>
      </c>
      <c r="BB76" s="80">
        <f t="shared" si="0"/>
        <v>0</v>
      </c>
      <c r="BC76" s="80">
        <f t="shared" si="1"/>
        <v>0</v>
      </c>
      <c r="BD76" s="80" t="str">
        <f t="shared" si="2"/>
        <v>SIN AVANCE</v>
      </c>
      <c r="BE76" s="81">
        <f t="shared" si="3"/>
        <v>97</v>
      </c>
      <c r="BF76" s="81" t="str">
        <f t="shared" si="4"/>
        <v>CON TIEMPO</v>
      </c>
      <c r="BG76" s="88"/>
    </row>
    <row r="77" spans="1:59" ht="72" customHeight="1" thickBot="1" x14ac:dyDescent="0.35">
      <c r="A77" s="45">
        <v>63</v>
      </c>
      <c r="B77" s="31" t="s">
        <v>844</v>
      </c>
      <c r="C77" s="32" t="s">
        <v>1115</v>
      </c>
      <c r="D77" s="35" t="s">
        <v>458</v>
      </c>
      <c r="E77" s="33" t="s">
        <v>1116</v>
      </c>
      <c r="F77" s="32" t="s">
        <v>1117</v>
      </c>
      <c r="G77" s="34" t="s">
        <v>1118</v>
      </c>
      <c r="H77" s="32" t="s">
        <v>1119</v>
      </c>
      <c r="I77" s="35" t="s">
        <v>462</v>
      </c>
      <c r="J77" s="33" t="s">
        <v>112</v>
      </c>
      <c r="K77" s="33" t="s">
        <v>80</v>
      </c>
      <c r="L77" s="36">
        <v>45931</v>
      </c>
      <c r="M77" s="36">
        <v>45991</v>
      </c>
      <c r="N77" s="36" t="s">
        <v>435</v>
      </c>
      <c r="O77" s="36" t="s">
        <v>436</v>
      </c>
      <c r="P77" s="36" t="s">
        <v>243</v>
      </c>
      <c r="Q77" s="36" t="s">
        <v>244</v>
      </c>
      <c r="R77" s="35" t="s">
        <v>85</v>
      </c>
      <c r="S77" s="33" t="s">
        <v>86</v>
      </c>
      <c r="T77" s="35" t="s">
        <v>86</v>
      </c>
      <c r="U77" s="35" t="s">
        <v>1037</v>
      </c>
      <c r="V77" s="33" t="s">
        <v>86</v>
      </c>
      <c r="W77" s="35" t="s">
        <v>86</v>
      </c>
      <c r="X77" s="37">
        <v>0.06</v>
      </c>
      <c r="Y77" s="37"/>
      <c r="Z77" s="34">
        <v>0</v>
      </c>
      <c r="AA77" s="34">
        <v>0</v>
      </c>
      <c r="AB77" s="34">
        <v>0</v>
      </c>
      <c r="AC77" s="77">
        <v>1</v>
      </c>
      <c r="AD77" s="73">
        <f>'MONITOREO PLAN OPERATIVO'!AD77</f>
        <v>0</v>
      </c>
      <c r="AE77" s="73">
        <f>'MONITOREO PLAN OPERATIVO'!AE77</f>
        <v>0</v>
      </c>
      <c r="AF77" s="73">
        <f>'MONITOREO PLAN OPERATIVO'!AF77</f>
        <v>0</v>
      </c>
      <c r="AG77" s="73">
        <f>'MONITOREO PLAN OPERATIVO'!AG77</f>
        <v>0</v>
      </c>
      <c r="AH77" s="73">
        <f>'MONITOREO PLAN OPERATIVO'!AH77</f>
        <v>0</v>
      </c>
      <c r="AI77" s="73">
        <f>'MONITOREO PLAN OPERATIVO'!AI77</f>
        <v>0</v>
      </c>
      <c r="AJ77" s="73">
        <f>'MONITOREO PLAN OPERATIVO'!AJ77</f>
        <v>0</v>
      </c>
      <c r="AK77" s="73">
        <f>'MONITOREO PLAN OPERATIVO'!AK77</f>
        <v>0</v>
      </c>
      <c r="AL77" s="73">
        <f>'MONITOREO PLAN OPERATIVO'!AL77</f>
        <v>0</v>
      </c>
      <c r="AM77" s="73">
        <f>'MONITOREO PLAN OPERATIVO'!AM77</f>
        <v>0</v>
      </c>
      <c r="AN77" s="73">
        <f>'MONITOREO PLAN OPERATIVO'!AN77</f>
        <v>0</v>
      </c>
      <c r="AO77" s="73">
        <f>'MONITOREO PLAN OPERATIVO'!AO77</f>
        <v>0</v>
      </c>
      <c r="AP77" s="73">
        <f>'MONITOREO PLAN OPERATIVO'!AP77</f>
        <v>0</v>
      </c>
      <c r="AQ77" s="73">
        <f>'MONITOREO PLAN OPERATIVO'!AQ77</f>
        <v>0</v>
      </c>
      <c r="AR77" s="73">
        <f>'MONITOREO PLAN OPERATIVO'!AR77</f>
        <v>0</v>
      </c>
      <c r="AS77" s="73">
        <f>'MONITOREO PLAN OPERATIVO'!AS77</f>
        <v>0</v>
      </c>
      <c r="AT77" s="73">
        <f>'MONITOREO PLAN OPERATIVO'!AT77</f>
        <v>0</v>
      </c>
      <c r="AU77" s="73">
        <f>'MONITOREO PLAN OPERATIVO'!AU77</f>
        <v>0</v>
      </c>
      <c r="AV77" s="73">
        <f>'MONITOREO PLAN OPERATIVO'!AV77</f>
        <v>0</v>
      </c>
      <c r="AW77" s="73">
        <f>'MONITOREO PLAN OPERATIVO'!AW77</f>
        <v>0</v>
      </c>
      <c r="AX77" s="73">
        <f>'MONITOREO PLAN OPERATIVO'!AX77</f>
        <v>0</v>
      </c>
      <c r="AY77" s="73">
        <f>'MONITOREO PLAN OPERATIVO'!AY77</f>
        <v>0</v>
      </c>
      <c r="AZ77" s="73">
        <f>'MONITOREO PLAN OPERATIVO'!AZ77</f>
        <v>0</v>
      </c>
      <c r="BA77" s="73">
        <f>'MONITOREO PLAN OPERATIVO'!BA77</f>
        <v>0</v>
      </c>
      <c r="BB77" s="80">
        <f t="shared" si="0"/>
        <v>0</v>
      </c>
      <c r="BC77" s="80">
        <f t="shared" si="1"/>
        <v>0</v>
      </c>
      <c r="BD77" s="80" t="str">
        <f t="shared" si="2"/>
        <v>SIN AVANCE</v>
      </c>
      <c r="BE77" s="81">
        <f t="shared" si="3"/>
        <v>250</v>
      </c>
      <c r="BF77" s="81" t="str">
        <f t="shared" si="4"/>
        <v>CON TIEMPO</v>
      </c>
      <c r="BG77" s="88"/>
    </row>
    <row r="78" spans="1:59" ht="72" customHeight="1" thickBot="1" x14ac:dyDescent="0.35">
      <c r="A78" s="45">
        <v>64</v>
      </c>
      <c r="B78" s="31" t="s">
        <v>844</v>
      </c>
      <c r="C78" s="32" t="s">
        <v>1120</v>
      </c>
      <c r="D78" s="35" t="s">
        <v>458</v>
      </c>
      <c r="E78" s="33" t="s">
        <v>1121</v>
      </c>
      <c r="F78" s="32" t="s">
        <v>1122</v>
      </c>
      <c r="G78" s="34" t="s">
        <v>1123</v>
      </c>
      <c r="H78" s="32" t="s">
        <v>1124</v>
      </c>
      <c r="I78" s="35" t="s">
        <v>462</v>
      </c>
      <c r="J78" s="33" t="s">
        <v>112</v>
      </c>
      <c r="K78" s="33" t="s">
        <v>80</v>
      </c>
      <c r="L78" s="36">
        <v>45809</v>
      </c>
      <c r="M78" s="36">
        <v>45991</v>
      </c>
      <c r="N78" s="36" t="s">
        <v>435</v>
      </c>
      <c r="O78" s="36" t="s">
        <v>436</v>
      </c>
      <c r="P78" s="36" t="s">
        <v>243</v>
      </c>
      <c r="Q78" s="36" t="s">
        <v>244</v>
      </c>
      <c r="R78" s="35" t="s">
        <v>85</v>
      </c>
      <c r="S78" s="33" t="s">
        <v>86</v>
      </c>
      <c r="T78" s="35" t="s">
        <v>86</v>
      </c>
      <c r="U78" s="35" t="s">
        <v>1037</v>
      </c>
      <c r="V78" s="33" t="s">
        <v>86</v>
      </c>
      <c r="W78" s="35" t="s">
        <v>86</v>
      </c>
      <c r="X78" s="37">
        <v>0.06</v>
      </c>
      <c r="Y78" s="37"/>
      <c r="Z78" s="34">
        <v>0</v>
      </c>
      <c r="AA78" s="34">
        <v>0</v>
      </c>
      <c r="AB78" s="34">
        <v>0.5</v>
      </c>
      <c r="AC78" s="77">
        <v>0.5</v>
      </c>
      <c r="AD78" s="73">
        <f>'MONITOREO PLAN OPERATIVO'!AD78</f>
        <v>0</v>
      </c>
      <c r="AE78" s="73">
        <f>'MONITOREO PLAN OPERATIVO'!AE78</f>
        <v>0</v>
      </c>
      <c r="AF78" s="73">
        <f>'MONITOREO PLAN OPERATIVO'!AF78</f>
        <v>0</v>
      </c>
      <c r="AG78" s="73">
        <f>'MONITOREO PLAN OPERATIVO'!AG78</f>
        <v>0</v>
      </c>
      <c r="AH78" s="73">
        <f>'MONITOREO PLAN OPERATIVO'!AH78</f>
        <v>0</v>
      </c>
      <c r="AI78" s="73">
        <f>'MONITOREO PLAN OPERATIVO'!AI78</f>
        <v>0</v>
      </c>
      <c r="AJ78" s="73">
        <f>'MONITOREO PLAN OPERATIVO'!AJ78</f>
        <v>0</v>
      </c>
      <c r="AK78" s="73">
        <f>'MONITOREO PLAN OPERATIVO'!AK78</f>
        <v>0</v>
      </c>
      <c r="AL78" s="73">
        <f>'MONITOREO PLAN OPERATIVO'!AL78</f>
        <v>0</v>
      </c>
      <c r="AM78" s="73">
        <f>'MONITOREO PLAN OPERATIVO'!AM78</f>
        <v>0</v>
      </c>
      <c r="AN78" s="73">
        <f>'MONITOREO PLAN OPERATIVO'!AN78</f>
        <v>0</v>
      </c>
      <c r="AO78" s="73">
        <f>'MONITOREO PLAN OPERATIVO'!AO78</f>
        <v>0</v>
      </c>
      <c r="AP78" s="73">
        <f>'MONITOREO PLAN OPERATIVO'!AP78</f>
        <v>0</v>
      </c>
      <c r="AQ78" s="73">
        <f>'MONITOREO PLAN OPERATIVO'!AQ78</f>
        <v>0</v>
      </c>
      <c r="AR78" s="73">
        <f>'MONITOREO PLAN OPERATIVO'!AR78</f>
        <v>0</v>
      </c>
      <c r="AS78" s="73">
        <f>'MONITOREO PLAN OPERATIVO'!AS78</f>
        <v>0</v>
      </c>
      <c r="AT78" s="73">
        <f>'MONITOREO PLAN OPERATIVO'!AT78</f>
        <v>0</v>
      </c>
      <c r="AU78" s="73">
        <f>'MONITOREO PLAN OPERATIVO'!AU78</f>
        <v>0</v>
      </c>
      <c r="AV78" s="73">
        <f>'MONITOREO PLAN OPERATIVO'!AV78</f>
        <v>0</v>
      </c>
      <c r="AW78" s="73">
        <f>'MONITOREO PLAN OPERATIVO'!AW78</f>
        <v>0</v>
      </c>
      <c r="AX78" s="73">
        <f>'MONITOREO PLAN OPERATIVO'!AX78</f>
        <v>0</v>
      </c>
      <c r="AY78" s="73">
        <f>'MONITOREO PLAN OPERATIVO'!AY78</f>
        <v>0</v>
      </c>
      <c r="AZ78" s="73">
        <f>'MONITOREO PLAN OPERATIVO'!AZ78</f>
        <v>0</v>
      </c>
      <c r="BA78" s="73">
        <f>'MONITOREO PLAN OPERATIVO'!BA78</f>
        <v>0</v>
      </c>
      <c r="BB78" s="80">
        <f t="shared" si="0"/>
        <v>0</v>
      </c>
      <c r="BC78" s="80">
        <f t="shared" si="1"/>
        <v>0</v>
      </c>
      <c r="BD78" s="80" t="str">
        <f t="shared" si="2"/>
        <v>SIN AVANCE</v>
      </c>
      <c r="BE78" s="81">
        <f t="shared" si="3"/>
        <v>250</v>
      </c>
      <c r="BF78" s="81" t="str">
        <f t="shared" si="4"/>
        <v>CON TIEMPO</v>
      </c>
      <c r="BG78" s="88"/>
    </row>
    <row r="79" spans="1:59" ht="72" customHeight="1" thickBot="1" x14ac:dyDescent="0.35">
      <c r="A79" s="45">
        <v>65</v>
      </c>
      <c r="B79" s="31" t="s">
        <v>844</v>
      </c>
      <c r="C79" s="32" t="s">
        <v>1125</v>
      </c>
      <c r="D79" s="35" t="s">
        <v>458</v>
      </c>
      <c r="E79" s="33" t="s">
        <v>1126</v>
      </c>
      <c r="F79" s="32" t="s">
        <v>1127</v>
      </c>
      <c r="G79" s="34" t="s">
        <v>1128</v>
      </c>
      <c r="H79" s="32" t="s">
        <v>1129</v>
      </c>
      <c r="I79" s="35" t="s">
        <v>462</v>
      </c>
      <c r="J79" s="33" t="s">
        <v>112</v>
      </c>
      <c r="K79" s="33" t="s">
        <v>80</v>
      </c>
      <c r="L79" s="36">
        <v>45839</v>
      </c>
      <c r="M79" s="36">
        <v>45930</v>
      </c>
      <c r="N79" s="36" t="s">
        <v>435</v>
      </c>
      <c r="O79" s="36" t="s">
        <v>436</v>
      </c>
      <c r="P79" s="36" t="s">
        <v>243</v>
      </c>
      <c r="Q79" s="36" t="s">
        <v>244</v>
      </c>
      <c r="R79" s="35" t="s">
        <v>85</v>
      </c>
      <c r="S79" s="33" t="s">
        <v>86</v>
      </c>
      <c r="T79" s="35" t="s">
        <v>86</v>
      </c>
      <c r="U79" s="35" t="s">
        <v>1037</v>
      </c>
      <c r="V79" s="33" t="s">
        <v>86</v>
      </c>
      <c r="W79" s="35" t="s">
        <v>86</v>
      </c>
      <c r="X79" s="37">
        <v>0.06</v>
      </c>
      <c r="Y79" s="37"/>
      <c r="Z79" s="34">
        <v>0</v>
      </c>
      <c r="AA79" s="34">
        <v>0</v>
      </c>
      <c r="AB79" s="34">
        <v>1</v>
      </c>
      <c r="AC79" s="77">
        <v>0</v>
      </c>
      <c r="AD79" s="73">
        <f>'MONITOREO PLAN OPERATIVO'!AD79</f>
        <v>0</v>
      </c>
      <c r="AE79" s="73">
        <f>'MONITOREO PLAN OPERATIVO'!AE79</f>
        <v>0</v>
      </c>
      <c r="AF79" s="73">
        <f>'MONITOREO PLAN OPERATIVO'!AF79</f>
        <v>0</v>
      </c>
      <c r="AG79" s="73">
        <f>'MONITOREO PLAN OPERATIVO'!AG79</f>
        <v>0</v>
      </c>
      <c r="AH79" s="73">
        <f>'MONITOREO PLAN OPERATIVO'!AH79</f>
        <v>0</v>
      </c>
      <c r="AI79" s="73">
        <f>'MONITOREO PLAN OPERATIVO'!AI79</f>
        <v>0</v>
      </c>
      <c r="AJ79" s="73">
        <f>'MONITOREO PLAN OPERATIVO'!AJ79</f>
        <v>0</v>
      </c>
      <c r="AK79" s="73">
        <f>'MONITOREO PLAN OPERATIVO'!AK79</f>
        <v>0</v>
      </c>
      <c r="AL79" s="73">
        <f>'MONITOREO PLAN OPERATIVO'!AL79</f>
        <v>0</v>
      </c>
      <c r="AM79" s="73">
        <f>'MONITOREO PLAN OPERATIVO'!AM79</f>
        <v>0</v>
      </c>
      <c r="AN79" s="73">
        <f>'MONITOREO PLAN OPERATIVO'!AN79</f>
        <v>0</v>
      </c>
      <c r="AO79" s="73">
        <f>'MONITOREO PLAN OPERATIVO'!AO79</f>
        <v>0</v>
      </c>
      <c r="AP79" s="73">
        <f>'MONITOREO PLAN OPERATIVO'!AP79</f>
        <v>0</v>
      </c>
      <c r="AQ79" s="73">
        <f>'MONITOREO PLAN OPERATIVO'!AQ79</f>
        <v>0</v>
      </c>
      <c r="AR79" s="73">
        <f>'MONITOREO PLAN OPERATIVO'!AR79</f>
        <v>0</v>
      </c>
      <c r="AS79" s="73">
        <f>'MONITOREO PLAN OPERATIVO'!AS79</f>
        <v>0</v>
      </c>
      <c r="AT79" s="73">
        <f>'MONITOREO PLAN OPERATIVO'!AT79</f>
        <v>0</v>
      </c>
      <c r="AU79" s="73">
        <f>'MONITOREO PLAN OPERATIVO'!AU79</f>
        <v>0</v>
      </c>
      <c r="AV79" s="73">
        <f>'MONITOREO PLAN OPERATIVO'!AV79</f>
        <v>0</v>
      </c>
      <c r="AW79" s="73">
        <f>'MONITOREO PLAN OPERATIVO'!AW79</f>
        <v>0</v>
      </c>
      <c r="AX79" s="73">
        <f>'MONITOREO PLAN OPERATIVO'!AX79</f>
        <v>0</v>
      </c>
      <c r="AY79" s="73">
        <f>'MONITOREO PLAN OPERATIVO'!AY79</f>
        <v>0</v>
      </c>
      <c r="AZ79" s="73">
        <f>'MONITOREO PLAN OPERATIVO'!AZ79</f>
        <v>0</v>
      </c>
      <c r="BA79" s="73">
        <f>'MONITOREO PLAN OPERATIVO'!BA79</f>
        <v>0</v>
      </c>
      <c r="BB79" s="80">
        <f t="shared" si="0"/>
        <v>0</v>
      </c>
      <c r="BC79" s="80">
        <f t="shared" si="1"/>
        <v>0</v>
      </c>
      <c r="BD79" s="80" t="str">
        <f t="shared" si="2"/>
        <v>SIN AVANCE</v>
      </c>
      <c r="BE79" s="81">
        <f t="shared" si="3"/>
        <v>189</v>
      </c>
      <c r="BF79" s="81" t="str">
        <f t="shared" si="4"/>
        <v>CON TIEMPO</v>
      </c>
      <c r="BG79" s="88"/>
    </row>
    <row r="80" spans="1:59" ht="72" customHeight="1" thickBot="1" x14ac:dyDescent="0.35">
      <c r="A80" s="45">
        <v>66</v>
      </c>
      <c r="B80" s="31" t="s">
        <v>844</v>
      </c>
      <c r="C80" s="32" t="s">
        <v>1130</v>
      </c>
      <c r="D80" s="35" t="s">
        <v>458</v>
      </c>
      <c r="E80" s="33" t="s">
        <v>1131</v>
      </c>
      <c r="F80" s="32" t="s">
        <v>1132</v>
      </c>
      <c r="G80" s="34" t="s">
        <v>1133</v>
      </c>
      <c r="H80" s="32" t="s">
        <v>1134</v>
      </c>
      <c r="I80" s="35" t="s">
        <v>462</v>
      </c>
      <c r="J80" s="33" t="s">
        <v>112</v>
      </c>
      <c r="K80" s="33" t="s">
        <v>80</v>
      </c>
      <c r="L80" s="36">
        <v>45901</v>
      </c>
      <c r="M80" s="36">
        <v>45990</v>
      </c>
      <c r="N80" s="36" t="s">
        <v>435</v>
      </c>
      <c r="O80" s="36" t="s">
        <v>436</v>
      </c>
      <c r="P80" s="36" t="s">
        <v>243</v>
      </c>
      <c r="Q80" s="36" t="s">
        <v>244</v>
      </c>
      <c r="R80" s="35" t="s">
        <v>85</v>
      </c>
      <c r="S80" s="33" t="s">
        <v>86</v>
      </c>
      <c r="T80" s="35" t="s">
        <v>86</v>
      </c>
      <c r="U80" s="35" t="s">
        <v>1037</v>
      </c>
      <c r="V80" s="33" t="s">
        <v>86</v>
      </c>
      <c r="W80" s="35" t="s">
        <v>86</v>
      </c>
      <c r="X80" s="37">
        <v>0.06</v>
      </c>
      <c r="Y80" s="37"/>
      <c r="Z80" s="34">
        <v>0</v>
      </c>
      <c r="AA80" s="34">
        <v>0</v>
      </c>
      <c r="AB80" s="34">
        <v>0</v>
      </c>
      <c r="AC80" s="77">
        <v>1</v>
      </c>
      <c r="AD80" s="73">
        <f>'MONITOREO PLAN OPERATIVO'!AD80</f>
        <v>0</v>
      </c>
      <c r="AE80" s="73">
        <f>'MONITOREO PLAN OPERATIVO'!AE80</f>
        <v>0</v>
      </c>
      <c r="AF80" s="73">
        <f>'MONITOREO PLAN OPERATIVO'!AF80</f>
        <v>0</v>
      </c>
      <c r="AG80" s="73">
        <f>'MONITOREO PLAN OPERATIVO'!AG80</f>
        <v>0</v>
      </c>
      <c r="AH80" s="73">
        <f>'MONITOREO PLAN OPERATIVO'!AH80</f>
        <v>0</v>
      </c>
      <c r="AI80" s="73">
        <f>'MONITOREO PLAN OPERATIVO'!AI80</f>
        <v>0</v>
      </c>
      <c r="AJ80" s="73">
        <f>'MONITOREO PLAN OPERATIVO'!AJ80</f>
        <v>0</v>
      </c>
      <c r="AK80" s="73">
        <f>'MONITOREO PLAN OPERATIVO'!AK80</f>
        <v>0</v>
      </c>
      <c r="AL80" s="73">
        <f>'MONITOREO PLAN OPERATIVO'!AL80</f>
        <v>0</v>
      </c>
      <c r="AM80" s="73">
        <f>'MONITOREO PLAN OPERATIVO'!AM80</f>
        <v>0</v>
      </c>
      <c r="AN80" s="73">
        <f>'MONITOREO PLAN OPERATIVO'!AN80</f>
        <v>0</v>
      </c>
      <c r="AO80" s="73">
        <f>'MONITOREO PLAN OPERATIVO'!AO80</f>
        <v>0</v>
      </c>
      <c r="AP80" s="73">
        <f>'MONITOREO PLAN OPERATIVO'!AP80</f>
        <v>0</v>
      </c>
      <c r="AQ80" s="73">
        <f>'MONITOREO PLAN OPERATIVO'!AQ80</f>
        <v>0</v>
      </c>
      <c r="AR80" s="73">
        <f>'MONITOREO PLAN OPERATIVO'!AR80</f>
        <v>0</v>
      </c>
      <c r="AS80" s="73">
        <f>'MONITOREO PLAN OPERATIVO'!AS80</f>
        <v>0</v>
      </c>
      <c r="AT80" s="73">
        <f>'MONITOREO PLAN OPERATIVO'!AT80</f>
        <v>0</v>
      </c>
      <c r="AU80" s="73">
        <f>'MONITOREO PLAN OPERATIVO'!AU80</f>
        <v>0</v>
      </c>
      <c r="AV80" s="73">
        <f>'MONITOREO PLAN OPERATIVO'!AV80</f>
        <v>0</v>
      </c>
      <c r="AW80" s="73">
        <f>'MONITOREO PLAN OPERATIVO'!AW80</f>
        <v>0</v>
      </c>
      <c r="AX80" s="73">
        <f>'MONITOREO PLAN OPERATIVO'!AX80</f>
        <v>0</v>
      </c>
      <c r="AY80" s="73">
        <f>'MONITOREO PLAN OPERATIVO'!AY80</f>
        <v>0</v>
      </c>
      <c r="AZ80" s="73">
        <f>'MONITOREO PLAN OPERATIVO'!AZ80</f>
        <v>0</v>
      </c>
      <c r="BA80" s="73">
        <f>'MONITOREO PLAN OPERATIVO'!BA80</f>
        <v>0</v>
      </c>
      <c r="BB80" s="80">
        <f t="shared" ref="BB80:BB143" si="5">(AG80+AM80+AS80+AY80)*X80</f>
        <v>0</v>
      </c>
      <c r="BC80" s="80">
        <f t="shared" ref="BC80:BC143" si="6">AG80+AM80+AS80+AY80</f>
        <v>0</v>
      </c>
      <c r="BD80" s="80" t="str">
        <f t="shared" ref="BD80:BD143" si="7">IF(BB80&lt;=0%,"SIN AVANCE",IF(BB80&lt;33%,"AVANCE MINIMO",IF(BB80&lt;66%,"AVANCE PARCIAL",IF(BB80&lt;=99.9%,"AVANCE SIGNIFICATIVO",IF(BB80=100%,"CUMPLIMIENTO TOTAL","ERROR")))))</f>
        <v>SIN AVANCE</v>
      </c>
      <c r="BE80" s="81">
        <f t="shared" ref="BE80:BE143" si="8">(IF(BD80="CUMPLIMIENTO TOTAL","NO APLICA ACCION FINALIZADA",M80-$D$7))</f>
        <v>249</v>
      </c>
      <c r="BF80" s="81" t="str">
        <f t="shared" ref="BF80:BF143" si="9">(IF(BD80="CUMPLIMIENTO TOTAL","NO APLICA ACCION FINALIZADA",IF(BE80&lt;=0,"VENCIDO",IF(BE80&lt;=10,"POR VENCER","CON TIEMPO"))))</f>
        <v>CON TIEMPO</v>
      </c>
      <c r="BG80" s="88"/>
    </row>
    <row r="81" spans="1:59" ht="72" customHeight="1" thickBot="1" x14ac:dyDescent="0.35">
      <c r="A81" s="45">
        <v>67</v>
      </c>
      <c r="B81" s="31" t="s">
        <v>844</v>
      </c>
      <c r="C81" s="32" t="s">
        <v>1135</v>
      </c>
      <c r="D81" s="35" t="s">
        <v>458</v>
      </c>
      <c r="E81" s="33" t="s">
        <v>1136</v>
      </c>
      <c r="F81" s="32" t="s">
        <v>1137</v>
      </c>
      <c r="G81" s="34" t="s">
        <v>1138</v>
      </c>
      <c r="H81" s="32" t="s">
        <v>1139</v>
      </c>
      <c r="I81" s="35" t="s">
        <v>462</v>
      </c>
      <c r="J81" s="33" t="s">
        <v>112</v>
      </c>
      <c r="K81" s="33" t="s">
        <v>80</v>
      </c>
      <c r="L81" s="36">
        <v>45809</v>
      </c>
      <c r="M81" s="36">
        <v>45869</v>
      </c>
      <c r="N81" s="36" t="s">
        <v>435</v>
      </c>
      <c r="O81" s="36" t="s">
        <v>436</v>
      </c>
      <c r="P81" s="36" t="s">
        <v>243</v>
      </c>
      <c r="Q81" s="36" t="s">
        <v>244</v>
      </c>
      <c r="R81" s="35" t="s">
        <v>85</v>
      </c>
      <c r="S81" s="33" t="s">
        <v>86</v>
      </c>
      <c r="T81" s="35" t="s">
        <v>86</v>
      </c>
      <c r="U81" s="35" t="s">
        <v>1037</v>
      </c>
      <c r="V81" s="33" t="s">
        <v>86</v>
      </c>
      <c r="W81" s="35" t="s">
        <v>86</v>
      </c>
      <c r="X81" s="37">
        <v>0.06</v>
      </c>
      <c r="Y81" s="37"/>
      <c r="Z81" s="34">
        <v>0</v>
      </c>
      <c r="AA81" s="34">
        <v>0</v>
      </c>
      <c r="AB81" s="34">
        <v>1</v>
      </c>
      <c r="AC81" s="77">
        <v>0</v>
      </c>
      <c r="AD81" s="73">
        <f>'MONITOREO PLAN OPERATIVO'!AD81</f>
        <v>0</v>
      </c>
      <c r="AE81" s="73">
        <f>'MONITOREO PLAN OPERATIVO'!AE81</f>
        <v>0</v>
      </c>
      <c r="AF81" s="73">
        <f>'MONITOREO PLAN OPERATIVO'!AF81</f>
        <v>0</v>
      </c>
      <c r="AG81" s="73">
        <f>'MONITOREO PLAN OPERATIVO'!AG81</f>
        <v>0</v>
      </c>
      <c r="AH81" s="73">
        <f>'MONITOREO PLAN OPERATIVO'!AH81</f>
        <v>0</v>
      </c>
      <c r="AI81" s="73">
        <f>'MONITOREO PLAN OPERATIVO'!AI81</f>
        <v>0</v>
      </c>
      <c r="AJ81" s="73">
        <f>'MONITOREO PLAN OPERATIVO'!AJ81</f>
        <v>0</v>
      </c>
      <c r="AK81" s="73">
        <f>'MONITOREO PLAN OPERATIVO'!AK81</f>
        <v>0</v>
      </c>
      <c r="AL81" s="73">
        <f>'MONITOREO PLAN OPERATIVO'!AL81</f>
        <v>0</v>
      </c>
      <c r="AM81" s="73">
        <f>'MONITOREO PLAN OPERATIVO'!AM81</f>
        <v>0</v>
      </c>
      <c r="AN81" s="73">
        <f>'MONITOREO PLAN OPERATIVO'!AN81</f>
        <v>0</v>
      </c>
      <c r="AO81" s="73">
        <f>'MONITOREO PLAN OPERATIVO'!AO81</f>
        <v>0</v>
      </c>
      <c r="AP81" s="73">
        <f>'MONITOREO PLAN OPERATIVO'!AP81</f>
        <v>0</v>
      </c>
      <c r="AQ81" s="73">
        <f>'MONITOREO PLAN OPERATIVO'!AQ81</f>
        <v>0</v>
      </c>
      <c r="AR81" s="73">
        <f>'MONITOREO PLAN OPERATIVO'!AR81</f>
        <v>0</v>
      </c>
      <c r="AS81" s="73">
        <f>'MONITOREO PLAN OPERATIVO'!AS81</f>
        <v>0</v>
      </c>
      <c r="AT81" s="73">
        <f>'MONITOREO PLAN OPERATIVO'!AT81</f>
        <v>0</v>
      </c>
      <c r="AU81" s="73">
        <f>'MONITOREO PLAN OPERATIVO'!AU81</f>
        <v>0</v>
      </c>
      <c r="AV81" s="73">
        <f>'MONITOREO PLAN OPERATIVO'!AV81</f>
        <v>0</v>
      </c>
      <c r="AW81" s="73">
        <f>'MONITOREO PLAN OPERATIVO'!AW81</f>
        <v>0</v>
      </c>
      <c r="AX81" s="73">
        <f>'MONITOREO PLAN OPERATIVO'!AX81</f>
        <v>0</v>
      </c>
      <c r="AY81" s="73">
        <f>'MONITOREO PLAN OPERATIVO'!AY81</f>
        <v>0</v>
      </c>
      <c r="AZ81" s="73">
        <f>'MONITOREO PLAN OPERATIVO'!AZ81</f>
        <v>0</v>
      </c>
      <c r="BA81" s="73">
        <f>'MONITOREO PLAN OPERATIVO'!BA81</f>
        <v>0</v>
      </c>
      <c r="BB81" s="80">
        <f t="shared" si="5"/>
        <v>0</v>
      </c>
      <c r="BC81" s="80">
        <f t="shared" si="6"/>
        <v>0</v>
      </c>
      <c r="BD81" s="80" t="str">
        <f t="shared" si="7"/>
        <v>SIN AVANCE</v>
      </c>
      <c r="BE81" s="81">
        <f t="shared" si="8"/>
        <v>128</v>
      </c>
      <c r="BF81" s="81" t="str">
        <f t="shared" si="9"/>
        <v>CON TIEMPO</v>
      </c>
      <c r="BG81" s="88"/>
    </row>
    <row r="82" spans="1:59" ht="72" customHeight="1" thickBot="1" x14ac:dyDescent="0.35">
      <c r="A82" s="45">
        <v>68</v>
      </c>
      <c r="B82" s="31" t="s">
        <v>844</v>
      </c>
      <c r="C82" s="32" t="s">
        <v>1140</v>
      </c>
      <c r="D82" s="35" t="s">
        <v>458</v>
      </c>
      <c r="E82" s="33" t="s">
        <v>1141</v>
      </c>
      <c r="F82" s="32" t="s">
        <v>1142</v>
      </c>
      <c r="G82" s="34">
        <v>1</v>
      </c>
      <c r="H82" s="32" t="s">
        <v>1143</v>
      </c>
      <c r="I82" s="35" t="s">
        <v>462</v>
      </c>
      <c r="J82" s="33" t="s">
        <v>112</v>
      </c>
      <c r="K82" s="33" t="s">
        <v>80</v>
      </c>
      <c r="L82" s="36">
        <v>45962</v>
      </c>
      <c r="M82" s="36">
        <v>45991</v>
      </c>
      <c r="N82" s="36" t="s">
        <v>435</v>
      </c>
      <c r="O82" s="36" t="s">
        <v>436</v>
      </c>
      <c r="P82" s="36" t="s">
        <v>243</v>
      </c>
      <c r="Q82" s="36" t="s">
        <v>244</v>
      </c>
      <c r="R82" s="35" t="s">
        <v>85</v>
      </c>
      <c r="S82" s="33" t="s">
        <v>86</v>
      </c>
      <c r="T82" s="35"/>
      <c r="U82" s="35" t="s">
        <v>1037</v>
      </c>
      <c r="V82" s="33" t="s">
        <v>86</v>
      </c>
      <c r="W82" s="35" t="s">
        <v>86</v>
      </c>
      <c r="X82" s="37">
        <v>0.06</v>
      </c>
      <c r="Y82" s="37"/>
      <c r="Z82" s="34">
        <v>0</v>
      </c>
      <c r="AA82" s="34">
        <v>0</v>
      </c>
      <c r="AB82" s="34">
        <v>0</v>
      </c>
      <c r="AC82" s="77">
        <v>1</v>
      </c>
      <c r="AD82" s="73">
        <f>'MONITOREO PLAN OPERATIVO'!AD82</f>
        <v>0</v>
      </c>
      <c r="AE82" s="73">
        <f>'MONITOREO PLAN OPERATIVO'!AE82</f>
        <v>0</v>
      </c>
      <c r="AF82" s="73">
        <f>'MONITOREO PLAN OPERATIVO'!AF82</f>
        <v>0</v>
      </c>
      <c r="AG82" s="73">
        <f>'MONITOREO PLAN OPERATIVO'!AG82</f>
        <v>0</v>
      </c>
      <c r="AH82" s="73">
        <f>'MONITOREO PLAN OPERATIVO'!AH82</f>
        <v>0</v>
      </c>
      <c r="AI82" s="73">
        <f>'MONITOREO PLAN OPERATIVO'!AI82</f>
        <v>0</v>
      </c>
      <c r="AJ82" s="73">
        <f>'MONITOREO PLAN OPERATIVO'!AJ82</f>
        <v>0</v>
      </c>
      <c r="AK82" s="73">
        <f>'MONITOREO PLAN OPERATIVO'!AK82</f>
        <v>0</v>
      </c>
      <c r="AL82" s="73">
        <f>'MONITOREO PLAN OPERATIVO'!AL82</f>
        <v>0</v>
      </c>
      <c r="AM82" s="73">
        <f>'MONITOREO PLAN OPERATIVO'!AM82</f>
        <v>0</v>
      </c>
      <c r="AN82" s="73">
        <f>'MONITOREO PLAN OPERATIVO'!AN82</f>
        <v>0</v>
      </c>
      <c r="AO82" s="73">
        <f>'MONITOREO PLAN OPERATIVO'!AO82</f>
        <v>0</v>
      </c>
      <c r="AP82" s="73">
        <f>'MONITOREO PLAN OPERATIVO'!AP82</f>
        <v>0</v>
      </c>
      <c r="AQ82" s="73">
        <f>'MONITOREO PLAN OPERATIVO'!AQ82</f>
        <v>0</v>
      </c>
      <c r="AR82" s="73">
        <f>'MONITOREO PLAN OPERATIVO'!AR82</f>
        <v>0</v>
      </c>
      <c r="AS82" s="73">
        <f>'MONITOREO PLAN OPERATIVO'!AS82</f>
        <v>0</v>
      </c>
      <c r="AT82" s="73">
        <f>'MONITOREO PLAN OPERATIVO'!AT82</f>
        <v>0</v>
      </c>
      <c r="AU82" s="73">
        <f>'MONITOREO PLAN OPERATIVO'!AU82</f>
        <v>0</v>
      </c>
      <c r="AV82" s="73">
        <f>'MONITOREO PLAN OPERATIVO'!AV82</f>
        <v>0</v>
      </c>
      <c r="AW82" s="73">
        <f>'MONITOREO PLAN OPERATIVO'!AW82</f>
        <v>0</v>
      </c>
      <c r="AX82" s="73">
        <f>'MONITOREO PLAN OPERATIVO'!AX82</f>
        <v>0</v>
      </c>
      <c r="AY82" s="73">
        <f>'MONITOREO PLAN OPERATIVO'!AY82</f>
        <v>0</v>
      </c>
      <c r="AZ82" s="73">
        <f>'MONITOREO PLAN OPERATIVO'!AZ82</f>
        <v>0</v>
      </c>
      <c r="BA82" s="73">
        <f>'MONITOREO PLAN OPERATIVO'!BA82</f>
        <v>0</v>
      </c>
      <c r="BB82" s="80">
        <f t="shared" si="5"/>
        <v>0</v>
      </c>
      <c r="BC82" s="80">
        <f t="shared" si="6"/>
        <v>0</v>
      </c>
      <c r="BD82" s="80" t="str">
        <f t="shared" si="7"/>
        <v>SIN AVANCE</v>
      </c>
      <c r="BE82" s="81">
        <f t="shared" si="8"/>
        <v>250</v>
      </c>
      <c r="BF82" s="81" t="str">
        <f t="shared" si="9"/>
        <v>CON TIEMPO</v>
      </c>
      <c r="BG82" s="88"/>
    </row>
    <row r="83" spans="1:59" ht="72" customHeight="1" thickBot="1" x14ac:dyDescent="0.35">
      <c r="A83" s="45">
        <v>69</v>
      </c>
      <c r="B83" s="31" t="s">
        <v>844</v>
      </c>
      <c r="C83" s="32" t="s">
        <v>1144</v>
      </c>
      <c r="D83" s="35" t="s">
        <v>458</v>
      </c>
      <c r="E83" s="33" t="s">
        <v>1145</v>
      </c>
      <c r="F83" s="32" t="s">
        <v>1146</v>
      </c>
      <c r="G83" s="34">
        <v>0.9</v>
      </c>
      <c r="H83" s="32" t="s">
        <v>1147</v>
      </c>
      <c r="I83" s="35" t="s">
        <v>433</v>
      </c>
      <c r="J83" s="33" t="s">
        <v>112</v>
      </c>
      <c r="K83" s="33" t="s">
        <v>80</v>
      </c>
      <c r="L83" s="36">
        <v>45962</v>
      </c>
      <c r="M83" s="36">
        <v>45991</v>
      </c>
      <c r="N83" s="36" t="s">
        <v>435</v>
      </c>
      <c r="O83" s="36" t="s">
        <v>436</v>
      </c>
      <c r="P83" s="36" t="s">
        <v>243</v>
      </c>
      <c r="Q83" s="36" t="s">
        <v>244</v>
      </c>
      <c r="R83" s="35" t="s">
        <v>85</v>
      </c>
      <c r="S83" s="33" t="s">
        <v>86</v>
      </c>
      <c r="T83" s="35"/>
      <c r="U83" s="35" t="s">
        <v>1037</v>
      </c>
      <c r="V83" s="33" t="s">
        <v>86</v>
      </c>
      <c r="W83" s="35" t="s">
        <v>86</v>
      </c>
      <c r="X83" s="37">
        <v>0.06</v>
      </c>
      <c r="Y83" s="37"/>
      <c r="Z83" s="34">
        <v>0</v>
      </c>
      <c r="AA83" s="34">
        <v>0</v>
      </c>
      <c r="AB83" s="34">
        <v>0</v>
      </c>
      <c r="AC83" s="77">
        <v>1</v>
      </c>
      <c r="AD83" s="73">
        <f>'MONITOREO PLAN OPERATIVO'!AD83</f>
        <v>0</v>
      </c>
      <c r="AE83" s="73">
        <f>'MONITOREO PLAN OPERATIVO'!AE83</f>
        <v>0</v>
      </c>
      <c r="AF83" s="73">
        <f>'MONITOREO PLAN OPERATIVO'!AF83</f>
        <v>0</v>
      </c>
      <c r="AG83" s="73">
        <f>'MONITOREO PLAN OPERATIVO'!AG83</f>
        <v>0</v>
      </c>
      <c r="AH83" s="73">
        <f>'MONITOREO PLAN OPERATIVO'!AH83</f>
        <v>0</v>
      </c>
      <c r="AI83" s="73">
        <f>'MONITOREO PLAN OPERATIVO'!AI83</f>
        <v>0</v>
      </c>
      <c r="AJ83" s="73">
        <f>'MONITOREO PLAN OPERATIVO'!AJ83</f>
        <v>0</v>
      </c>
      <c r="AK83" s="73">
        <f>'MONITOREO PLAN OPERATIVO'!AK83</f>
        <v>0</v>
      </c>
      <c r="AL83" s="73">
        <f>'MONITOREO PLAN OPERATIVO'!AL83</f>
        <v>0</v>
      </c>
      <c r="AM83" s="73">
        <f>'MONITOREO PLAN OPERATIVO'!AM83</f>
        <v>0</v>
      </c>
      <c r="AN83" s="73">
        <f>'MONITOREO PLAN OPERATIVO'!AN83</f>
        <v>0</v>
      </c>
      <c r="AO83" s="73">
        <f>'MONITOREO PLAN OPERATIVO'!AO83</f>
        <v>0</v>
      </c>
      <c r="AP83" s="73">
        <f>'MONITOREO PLAN OPERATIVO'!AP83</f>
        <v>0</v>
      </c>
      <c r="AQ83" s="73">
        <f>'MONITOREO PLAN OPERATIVO'!AQ83</f>
        <v>0</v>
      </c>
      <c r="AR83" s="73">
        <f>'MONITOREO PLAN OPERATIVO'!AR83</f>
        <v>0</v>
      </c>
      <c r="AS83" s="73">
        <f>'MONITOREO PLAN OPERATIVO'!AS83</f>
        <v>0</v>
      </c>
      <c r="AT83" s="73">
        <f>'MONITOREO PLAN OPERATIVO'!AT83</f>
        <v>0</v>
      </c>
      <c r="AU83" s="73">
        <f>'MONITOREO PLAN OPERATIVO'!AU83</f>
        <v>0</v>
      </c>
      <c r="AV83" s="73">
        <f>'MONITOREO PLAN OPERATIVO'!AV83</f>
        <v>0</v>
      </c>
      <c r="AW83" s="73">
        <f>'MONITOREO PLAN OPERATIVO'!AW83</f>
        <v>0</v>
      </c>
      <c r="AX83" s="73">
        <f>'MONITOREO PLAN OPERATIVO'!AX83</f>
        <v>0</v>
      </c>
      <c r="AY83" s="73">
        <f>'MONITOREO PLAN OPERATIVO'!AY83</f>
        <v>0</v>
      </c>
      <c r="AZ83" s="73">
        <f>'MONITOREO PLAN OPERATIVO'!AZ83</f>
        <v>0</v>
      </c>
      <c r="BA83" s="73">
        <f>'MONITOREO PLAN OPERATIVO'!BA83</f>
        <v>0</v>
      </c>
      <c r="BB83" s="80">
        <f t="shared" si="5"/>
        <v>0</v>
      </c>
      <c r="BC83" s="80">
        <f t="shared" si="6"/>
        <v>0</v>
      </c>
      <c r="BD83" s="80" t="str">
        <f t="shared" si="7"/>
        <v>SIN AVANCE</v>
      </c>
      <c r="BE83" s="81">
        <f t="shared" si="8"/>
        <v>250</v>
      </c>
      <c r="BF83" s="81" t="str">
        <f t="shared" si="9"/>
        <v>CON TIEMPO</v>
      </c>
      <c r="BG83" s="88"/>
    </row>
    <row r="84" spans="1:59" ht="72" customHeight="1" thickBot="1" x14ac:dyDescent="0.35">
      <c r="A84" s="45">
        <v>70</v>
      </c>
      <c r="B84" s="31" t="s">
        <v>844</v>
      </c>
      <c r="C84" s="32" t="s">
        <v>1148</v>
      </c>
      <c r="D84" s="35" t="s">
        <v>458</v>
      </c>
      <c r="E84" s="33" t="s">
        <v>1149</v>
      </c>
      <c r="F84" s="32" t="s">
        <v>1150</v>
      </c>
      <c r="G84" s="34" t="s">
        <v>1010</v>
      </c>
      <c r="H84" s="32" t="s">
        <v>1151</v>
      </c>
      <c r="I84" s="35" t="s">
        <v>433</v>
      </c>
      <c r="J84" s="33" t="s">
        <v>112</v>
      </c>
      <c r="K84" s="33" t="s">
        <v>80</v>
      </c>
      <c r="L84" s="36">
        <v>45718</v>
      </c>
      <c r="M84" s="36">
        <v>46021</v>
      </c>
      <c r="N84" s="36" t="s">
        <v>435</v>
      </c>
      <c r="O84" s="36" t="s">
        <v>436</v>
      </c>
      <c r="P84" s="36" t="s">
        <v>243</v>
      </c>
      <c r="Q84" s="36" t="s">
        <v>244</v>
      </c>
      <c r="R84" s="35" t="s">
        <v>85</v>
      </c>
      <c r="S84" s="33" t="s">
        <v>86</v>
      </c>
      <c r="T84" s="33" t="s">
        <v>86</v>
      </c>
      <c r="U84" s="33" t="s">
        <v>1037</v>
      </c>
      <c r="V84" s="33" t="s">
        <v>86</v>
      </c>
      <c r="W84" s="33" t="s">
        <v>86</v>
      </c>
      <c r="X84" s="37">
        <v>0.06</v>
      </c>
      <c r="Y84" s="37"/>
      <c r="Z84" s="34">
        <v>0.25</v>
      </c>
      <c r="AA84" s="34">
        <v>0.25</v>
      </c>
      <c r="AB84" s="34">
        <v>0.25</v>
      </c>
      <c r="AC84" s="77">
        <v>0.25</v>
      </c>
      <c r="AD84" s="73">
        <f>'MONITOREO PLAN OPERATIVO'!AD84</f>
        <v>0</v>
      </c>
      <c r="AE84" s="73">
        <f>'MONITOREO PLAN OPERATIVO'!AE84</f>
        <v>0</v>
      </c>
      <c r="AF84" s="73">
        <f>'MONITOREO PLAN OPERATIVO'!AF84</f>
        <v>0</v>
      </c>
      <c r="AG84" s="73">
        <f>'MONITOREO PLAN OPERATIVO'!AG84</f>
        <v>0</v>
      </c>
      <c r="AH84" s="73">
        <f>'MONITOREO PLAN OPERATIVO'!AH84</f>
        <v>0</v>
      </c>
      <c r="AI84" s="73">
        <f>'MONITOREO PLAN OPERATIVO'!AI84</f>
        <v>0</v>
      </c>
      <c r="AJ84" s="73">
        <f>'MONITOREO PLAN OPERATIVO'!AJ84</f>
        <v>0</v>
      </c>
      <c r="AK84" s="73">
        <f>'MONITOREO PLAN OPERATIVO'!AK84</f>
        <v>0</v>
      </c>
      <c r="AL84" s="73">
        <f>'MONITOREO PLAN OPERATIVO'!AL84</f>
        <v>0</v>
      </c>
      <c r="AM84" s="73">
        <f>'MONITOREO PLAN OPERATIVO'!AM84</f>
        <v>0</v>
      </c>
      <c r="AN84" s="73">
        <f>'MONITOREO PLAN OPERATIVO'!AN84</f>
        <v>0</v>
      </c>
      <c r="AO84" s="73">
        <f>'MONITOREO PLAN OPERATIVO'!AO84</f>
        <v>0</v>
      </c>
      <c r="AP84" s="73">
        <f>'MONITOREO PLAN OPERATIVO'!AP84</f>
        <v>0</v>
      </c>
      <c r="AQ84" s="73">
        <f>'MONITOREO PLAN OPERATIVO'!AQ84</f>
        <v>0</v>
      </c>
      <c r="AR84" s="73">
        <f>'MONITOREO PLAN OPERATIVO'!AR84</f>
        <v>0</v>
      </c>
      <c r="AS84" s="73">
        <f>'MONITOREO PLAN OPERATIVO'!AS84</f>
        <v>0</v>
      </c>
      <c r="AT84" s="73">
        <f>'MONITOREO PLAN OPERATIVO'!AT84</f>
        <v>0</v>
      </c>
      <c r="AU84" s="73">
        <f>'MONITOREO PLAN OPERATIVO'!AU84</f>
        <v>0</v>
      </c>
      <c r="AV84" s="73">
        <f>'MONITOREO PLAN OPERATIVO'!AV84</f>
        <v>0</v>
      </c>
      <c r="AW84" s="73">
        <f>'MONITOREO PLAN OPERATIVO'!AW84</f>
        <v>0</v>
      </c>
      <c r="AX84" s="73">
        <f>'MONITOREO PLAN OPERATIVO'!AX84</f>
        <v>0</v>
      </c>
      <c r="AY84" s="73">
        <f>'MONITOREO PLAN OPERATIVO'!AY84</f>
        <v>0</v>
      </c>
      <c r="AZ84" s="73">
        <f>'MONITOREO PLAN OPERATIVO'!AZ84</f>
        <v>0</v>
      </c>
      <c r="BA84" s="73">
        <f>'MONITOREO PLAN OPERATIVO'!BA84</f>
        <v>0</v>
      </c>
      <c r="BB84" s="80">
        <f t="shared" si="5"/>
        <v>0</v>
      </c>
      <c r="BC84" s="80">
        <f t="shared" si="6"/>
        <v>0</v>
      </c>
      <c r="BD84" s="80" t="str">
        <f t="shared" si="7"/>
        <v>SIN AVANCE</v>
      </c>
      <c r="BE84" s="81">
        <f t="shared" si="8"/>
        <v>280</v>
      </c>
      <c r="BF84" s="81" t="str">
        <f t="shared" si="9"/>
        <v>CON TIEMPO</v>
      </c>
      <c r="BG84" s="88"/>
    </row>
    <row r="85" spans="1:59" ht="72" customHeight="1" thickBot="1" x14ac:dyDescent="0.35">
      <c r="A85" s="45">
        <v>71</v>
      </c>
      <c r="B85" s="31" t="s">
        <v>844</v>
      </c>
      <c r="C85" s="32" t="s">
        <v>1152</v>
      </c>
      <c r="D85" s="35" t="s">
        <v>458</v>
      </c>
      <c r="E85" s="33" t="s">
        <v>1153</v>
      </c>
      <c r="F85" s="32" t="s">
        <v>1154</v>
      </c>
      <c r="G85" s="34" t="s">
        <v>1016</v>
      </c>
      <c r="H85" s="32" t="s">
        <v>1017</v>
      </c>
      <c r="I85" s="35" t="s">
        <v>433</v>
      </c>
      <c r="J85" s="33" t="s">
        <v>112</v>
      </c>
      <c r="K85" s="33" t="s">
        <v>80</v>
      </c>
      <c r="L85" s="36">
        <v>45962</v>
      </c>
      <c r="M85" s="36">
        <v>46022</v>
      </c>
      <c r="N85" s="36" t="s">
        <v>435</v>
      </c>
      <c r="O85" s="36" t="s">
        <v>436</v>
      </c>
      <c r="P85" s="36" t="s">
        <v>243</v>
      </c>
      <c r="Q85" s="36" t="s">
        <v>244</v>
      </c>
      <c r="R85" s="35" t="s">
        <v>85</v>
      </c>
      <c r="S85" s="33" t="s">
        <v>86</v>
      </c>
      <c r="T85" s="33" t="s">
        <v>86</v>
      </c>
      <c r="U85" s="33" t="s">
        <v>1037</v>
      </c>
      <c r="V85" s="33" t="s">
        <v>86</v>
      </c>
      <c r="W85" s="33" t="s">
        <v>86</v>
      </c>
      <c r="X85" s="37">
        <v>0.06</v>
      </c>
      <c r="Y85" s="37"/>
      <c r="Z85" s="34">
        <v>0</v>
      </c>
      <c r="AA85" s="34">
        <v>0</v>
      </c>
      <c r="AB85" s="34">
        <v>0</v>
      </c>
      <c r="AC85" s="77">
        <v>1</v>
      </c>
      <c r="AD85" s="73">
        <f>'MONITOREO PLAN OPERATIVO'!AD85</f>
        <v>0</v>
      </c>
      <c r="AE85" s="73">
        <f>'MONITOREO PLAN OPERATIVO'!AE85</f>
        <v>0</v>
      </c>
      <c r="AF85" s="73">
        <f>'MONITOREO PLAN OPERATIVO'!AF85</f>
        <v>0</v>
      </c>
      <c r="AG85" s="73">
        <f>'MONITOREO PLAN OPERATIVO'!AG85</f>
        <v>0</v>
      </c>
      <c r="AH85" s="73">
        <f>'MONITOREO PLAN OPERATIVO'!AH85</f>
        <v>0</v>
      </c>
      <c r="AI85" s="73">
        <f>'MONITOREO PLAN OPERATIVO'!AI85</f>
        <v>0</v>
      </c>
      <c r="AJ85" s="73">
        <f>'MONITOREO PLAN OPERATIVO'!AJ85</f>
        <v>0</v>
      </c>
      <c r="AK85" s="73">
        <f>'MONITOREO PLAN OPERATIVO'!AK85</f>
        <v>0</v>
      </c>
      <c r="AL85" s="73">
        <f>'MONITOREO PLAN OPERATIVO'!AL85</f>
        <v>0</v>
      </c>
      <c r="AM85" s="73">
        <f>'MONITOREO PLAN OPERATIVO'!AM85</f>
        <v>0</v>
      </c>
      <c r="AN85" s="73">
        <f>'MONITOREO PLAN OPERATIVO'!AN85</f>
        <v>0</v>
      </c>
      <c r="AO85" s="73">
        <f>'MONITOREO PLAN OPERATIVO'!AO85</f>
        <v>0</v>
      </c>
      <c r="AP85" s="73">
        <f>'MONITOREO PLAN OPERATIVO'!AP85</f>
        <v>0</v>
      </c>
      <c r="AQ85" s="73">
        <f>'MONITOREO PLAN OPERATIVO'!AQ85</f>
        <v>0</v>
      </c>
      <c r="AR85" s="73">
        <f>'MONITOREO PLAN OPERATIVO'!AR85</f>
        <v>0</v>
      </c>
      <c r="AS85" s="73">
        <f>'MONITOREO PLAN OPERATIVO'!AS85</f>
        <v>0</v>
      </c>
      <c r="AT85" s="73">
        <f>'MONITOREO PLAN OPERATIVO'!AT85</f>
        <v>0</v>
      </c>
      <c r="AU85" s="73">
        <f>'MONITOREO PLAN OPERATIVO'!AU85</f>
        <v>0</v>
      </c>
      <c r="AV85" s="73">
        <f>'MONITOREO PLAN OPERATIVO'!AV85</f>
        <v>0</v>
      </c>
      <c r="AW85" s="73">
        <f>'MONITOREO PLAN OPERATIVO'!AW85</f>
        <v>0</v>
      </c>
      <c r="AX85" s="73">
        <f>'MONITOREO PLAN OPERATIVO'!AX85</f>
        <v>0</v>
      </c>
      <c r="AY85" s="73">
        <f>'MONITOREO PLAN OPERATIVO'!AY85</f>
        <v>0</v>
      </c>
      <c r="AZ85" s="73">
        <f>'MONITOREO PLAN OPERATIVO'!AZ85</f>
        <v>0</v>
      </c>
      <c r="BA85" s="73">
        <f>'MONITOREO PLAN OPERATIVO'!BA85</f>
        <v>0</v>
      </c>
      <c r="BB85" s="80">
        <f t="shared" si="5"/>
        <v>0</v>
      </c>
      <c r="BC85" s="80">
        <f t="shared" si="6"/>
        <v>0</v>
      </c>
      <c r="BD85" s="80" t="str">
        <f t="shared" si="7"/>
        <v>SIN AVANCE</v>
      </c>
      <c r="BE85" s="81">
        <f t="shared" si="8"/>
        <v>281</v>
      </c>
      <c r="BF85" s="81" t="str">
        <f t="shared" si="9"/>
        <v>CON TIEMPO</v>
      </c>
      <c r="BG85" s="89"/>
    </row>
    <row r="86" spans="1:59" ht="72" customHeight="1" thickBot="1" x14ac:dyDescent="0.35">
      <c r="A86" s="45">
        <v>72</v>
      </c>
      <c r="B86" s="31" t="s">
        <v>964</v>
      </c>
      <c r="C86" s="32" t="s">
        <v>80</v>
      </c>
      <c r="D86" s="31" t="s">
        <v>80</v>
      </c>
      <c r="E86" s="33" t="s">
        <v>1155</v>
      </c>
      <c r="F86" s="32" t="s">
        <v>1156</v>
      </c>
      <c r="G86" s="34" t="s">
        <v>1157</v>
      </c>
      <c r="H86" s="32" t="s">
        <v>1158</v>
      </c>
      <c r="I86" s="35" t="s">
        <v>80</v>
      </c>
      <c r="J86" s="33" t="s">
        <v>80</v>
      </c>
      <c r="K86" s="33" t="s">
        <v>1159</v>
      </c>
      <c r="L86" s="36">
        <v>45658</v>
      </c>
      <c r="M86" s="36">
        <v>46022</v>
      </c>
      <c r="N86" s="36" t="s">
        <v>470</v>
      </c>
      <c r="O86" s="36" t="s">
        <v>471</v>
      </c>
      <c r="P86" s="36" t="s">
        <v>243</v>
      </c>
      <c r="Q86" s="36" t="s">
        <v>244</v>
      </c>
      <c r="R86" s="35" t="s">
        <v>423</v>
      </c>
      <c r="S86" s="33" t="s">
        <v>86</v>
      </c>
      <c r="T86" s="33" t="s">
        <v>86</v>
      </c>
      <c r="U86" s="33"/>
      <c r="V86" s="33" t="s">
        <v>86</v>
      </c>
      <c r="W86" s="33" t="s">
        <v>86</v>
      </c>
      <c r="X86" s="37">
        <v>1</v>
      </c>
      <c r="Y86" s="37"/>
      <c r="Z86" s="34">
        <v>0.25</v>
      </c>
      <c r="AA86" s="34">
        <v>0.25</v>
      </c>
      <c r="AB86" s="34">
        <v>0.25</v>
      </c>
      <c r="AC86" s="77">
        <v>0.25</v>
      </c>
      <c r="AD86" s="73">
        <f>'MONITOREO PLAN OPERATIVO'!AD86</f>
        <v>0</v>
      </c>
      <c r="AE86" s="73">
        <f>'MONITOREO PLAN OPERATIVO'!AE86</f>
        <v>0</v>
      </c>
      <c r="AF86" s="73">
        <f>'MONITOREO PLAN OPERATIVO'!AF86</f>
        <v>0</v>
      </c>
      <c r="AG86" s="73">
        <f>'MONITOREO PLAN OPERATIVO'!AG86</f>
        <v>0</v>
      </c>
      <c r="AH86" s="73">
        <f>'MONITOREO PLAN OPERATIVO'!AH86</f>
        <v>0</v>
      </c>
      <c r="AI86" s="73">
        <f>'MONITOREO PLAN OPERATIVO'!AI86</f>
        <v>0</v>
      </c>
      <c r="AJ86" s="73">
        <f>'MONITOREO PLAN OPERATIVO'!AJ86</f>
        <v>0</v>
      </c>
      <c r="AK86" s="73">
        <f>'MONITOREO PLAN OPERATIVO'!AK86</f>
        <v>0</v>
      </c>
      <c r="AL86" s="73">
        <f>'MONITOREO PLAN OPERATIVO'!AL86</f>
        <v>0</v>
      </c>
      <c r="AM86" s="73">
        <f>'MONITOREO PLAN OPERATIVO'!AM86</f>
        <v>0</v>
      </c>
      <c r="AN86" s="73">
        <f>'MONITOREO PLAN OPERATIVO'!AN86</f>
        <v>0</v>
      </c>
      <c r="AO86" s="73">
        <f>'MONITOREO PLAN OPERATIVO'!AO86</f>
        <v>0</v>
      </c>
      <c r="AP86" s="73">
        <f>'MONITOREO PLAN OPERATIVO'!AP86</f>
        <v>0</v>
      </c>
      <c r="AQ86" s="73">
        <f>'MONITOREO PLAN OPERATIVO'!AQ86</f>
        <v>0</v>
      </c>
      <c r="AR86" s="73">
        <f>'MONITOREO PLAN OPERATIVO'!AR86</f>
        <v>0</v>
      </c>
      <c r="AS86" s="73">
        <f>'MONITOREO PLAN OPERATIVO'!AS86</f>
        <v>0</v>
      </c>
      <c r="AT86" s="73">
        <f>'MONITOREO PLAN OPERATIVO'!AT86</f>
        <v>0</v>
      </c>
      <c r="AU86" s="73">
        <f>'MONITOREO PLAN OPERATIVO'!AU86</f>
        <v>0</v>
      </c>
      <c r="AV86" s="73">
        <f>'MONITOREO PLAN OPERATIVO'!AV86</f>
        <v>0</v>
      </c>
      <c r="AW86" s="73">
        <f>'MONITOREO PLAN OPERATIVO'!AW86</f>
        <v>0</v>
      </c>
      <c r="AX86" s="73">
        <f>'MONITOREO PLAN OPERATIVO'!AX86</f>
        <v>0</v>
      </c>
      <c r="AY86" s="73">
        <f>'MONITOREO PLAN OPERATIVO'!AY86</f>
        <v>0</v>
      </c>
      <c r="AZ86" s="73">
        <f>'MONITOREO PLAN OPERATIVO'!AZ86</f>
        <v>0</v>
      </c>
      <c r="BA86" s="73">
        <f>'MONITOREO PLAN OPERATIVO'!BA86</f>
        <v>0</v>
      </c>
      <c r="BB86" s="80">
        <f t="shared" si="5"/>
        <v>0</v>
      </c>
      <c r="BC86" s="80">
        <f t="shared" si="6"/>
        <v>0</v>
      </c>
      <c r="BD86" s="80" t="str">
        <f t="shared" si="7"/>
        <v>SIN AVANCE</v>
      </c>
      <c r="BE86" s="81">
        <f t="shared" si="8"/>
        <v>281</v>
      </c>
      <c r="BF86" s="81" t="str">
        <f t="shared" si="9"/>
        <v>CON TIEMPO</v>
      </c>
      <c r="BG86" s="82">
        <f>SUM(BB86)</f>
        <v>0</v>
      </c>
    </row>
    <row r="87" spans="1:59" ht="72" customHeight="1" thickBot="1" x14ac:dyDescent="0.35">
      <c r="A87" s="45">
        <v>73</v>
      </c>
      <c r="B87" s="31" t="s">
        <v>964</v>
      </c>
      <c r="C87" s="32" t="s">
        <v>80</v>
      </c>
      <c r="D87" s="31" t="s">
        <v>80</v>
      </c>
      <c r="E87" s="33" t="s">
        <v>1160</v>
      </c>
      <c r="F87" s="32" t="s">
        <v>1161</v>
      </c>
      <c r="G87" s="34" t="s">
        <v>500</v>
      </c>
      <c r="H87" s="32" t="s">
        <v>1162</v>
      </c>
      <c r="I87" s="35" t="s">
        <v>80</v>
      </c>
      <c r="J87" s="33" t="s">
        <v>80</v>
      </c>
      <c r="K87" s="33" t="s">
        <v>1163</v>
      </c>
      <c r="L87" s="36">
        <v>45659</v>
      </c>
      <c r="M87" s="36">
        <v>46021</v>
      </c>
      <c r="N87" s="36" t="s">
        <v>502</v>
      </c>
      <c r="O87" s="36" t="s">
        <v>503</v>
      </c>
      <c r="P87" s="36" t="s">
        <v>243</v>
      </c>
      <c r="Q87" s="36" t="s">
        <v>244</v>
      </c>
      <c r="R87" s="35" t="s">
        <v>245</v>
      </c>
      <c r="S87" s="33" t="s">
        <v>145</v>
      </c>
      <c r="T87" s="33" t="s">
        <v>145</v>
      </c>
      <c r="U87" s="33" t="s">
        <v>145</v>
      </c>
      <c r="V87" s="33" t="s">
        <v>145</v>
      </c>
      <c r="W87" s="33" t="s">
        <v>145</v>
      </c>
      <c r="X87" s="37">
        <v>0.1</v>
      </c>
      <c r="Y87" s="37"/>
      <c r="Z87" s="34">
        <v>0.25</v>
      </c>
      <c r="AA87" s="34">
        <v>0.25</v>
      </c>
      <c r="AB87" s="34">
        <v>0.25</v>
      </c>
      <c r="AC87" s="77">
        <v>0.25</v>
      </c>
      <c r="AD87" s="73">
        <f>'MONITOREO PLAN OPERATIVO'!AD87</f>
        <v>0</v>
      </c>
      <c r="AE87" s="73">
        <f>'MONITOREO PLAN OPERATIVO'!AE87</f>
        <v>0</v>
      </c>
      <c r="AF87" s="73">
        <f>'MONITOREO PLAN OPERATIVO'!AF87</f>
        <v>0</v>
      </c>
      <c r="AG87" s="73">
        <f>'MONITOREO PLAN OPERATIVO'!AG87</f>
        <v>0</v>
      </c>
      <c r="AH87" s="73">
        <f>'MONITOREO PLAN OPERATIVO'!AH87</f>
        <v>0</v>
      </c>
      <c r="AI87" s="73">
        <f>'MONITOREO PLAN OPERATIVO'!AI87</f>
        <v>0</v>
      </c>
      <c r="AJ87" s="73">
        <f>'MONITOREO PLAN OPERATIVO'!AJ87</f>
        <v>0</v>
      </c>
      <c r="AK87" s="73">
        <f>'MONITOREO PLAN OPERATIVO'!AK87</f>
        <v>0</v>
      </c>
      <c r="AL87" s="73">
        <f>'MONITOREO PLAN OPERATIVO'!AL87</f>
        <v>0</v>
      </c>
      <c r="AM87" s="73">
        <f>'MONITOREO PLAN OPERATIVO'!AM87</f>
        <v>0</v>
      </c>
      <c r="AN87" s="73">
        <f>'MONITOREO PLAN OPERATIVO'!AN87</f>
        <v>0</v>
      </c>
      <c r="AO87" s="73">
        <f>'MONITOREO PLAN OPERATIVO'!AO87</f>
        <v>0</v>
      </c>
      <c r="AP87" s="73">
        <f>'MONITOREO PLAN OPERATIVO'!AP87</f>
        <v>0</v>
      </c>
      <c r="AQ87" s="73">
        <f>'MONITOREO PLAN OPERATIVO'!AQ87</f>
        <v>0</v>
      </c>
      <c r="AR87" s="73">
        <f>'MONITOREO PLAN OPERATIVO'!AR87</f>
        <v>0</v>
      </c>
      <c r="AS87" s="73">
        <f>'MONITOREO PLAN OPERATIVO'!AS87</f>
        <v>0</v>
      </c>
      <c r="AT87" s="73">
        <f>'MONITOREO PLAN OPERATIVO'!AT87</f>
        <v>0</v>
      </c>
      <c r="AU87" s="73">
        <f>'MONITOREO PLAN OPERATIVO'!AU87</f>
        <v>0</v>
      </c>
      <c r="AV87" s="73">
        <f>'MONITOREO PLAN OPERATIVO'!AV87</f>
        <v>0</v>
      </c>
      <c r="AW87" s="73">
        <f>'MONITOREO PLAN OPERATIVO'!AW87</f>
        <v>0</v>
      </c>
      <c r="AX87" s="73">
        <f>'MONITOREO PLAN OPERATIVO'!AX87</f>
        <v>0</v>
      </c>
      <c r="AY87" s="73">
        <f>'MONITOREO PLAN OPERATIVO'!AY87</f>
        <v>0</v>
      </c>
      <c r="AZ87" s="73">
        <f>'MONITOREO PLAN OPERATIVO'!AZ87</f>
        <v>0</v>
      </c>
      <c r="BA87" s="73">
        <f>'MONITOREO PLAN OPERATIVO'!BA87</f>
        <v>0</v>
      </c>
      <c r="BB87" s="80">
        <f t="shared" si="5"/>
        <v>0</v>
      </c>
      <c r="BC87" s="80">
        <f t="shared" si="6"/>
        <v>0</v>
      </c>
      <c r="BD87" s="80" t="str">
        <f t="shared" si="7"/>
        <v>SIN AVANCE</v>
      </c>
      <c r="BE87" s="81">
        <f t="shared" si="8"/>
        <v>280</v>
      </c>
      <c r="BF87" s="81" t="str">
        <f t="shared" si="9"/>
        <v>CON TIEMPO</v>
      </c>
      <c r="BG87" s="87">
        <f>SUM(BB87:BB96)</f>
        <v>0</v>
      </c>
    </row>
    <row r="88" spans="1:59" ht="72" customHeight="1" thickBot="1" x14ac:dyDescent="0.35">
      <c r="A88" s="45">
        <v>74</v>
      </c>
      <c r="B88" s="31" t="s">
        <v>964</v>
      </c>
      <c r="C88" s="32" t="s">
        <v>80</v>
      </c>
      <c r="D88" s="31" t="s">
        <v>80</v>
      </c>
      <c r="E88" s="33" t="s">
        <v>1164</v>
      </c>
      <c r="F88" s="32" t="s">
        <v>1165</v>
      </c>
      <c r="G88" s="34" t="s">
        <v>1166</v>
      </c>
      <c r="H88" s="32" t="s">
        <v>1167</v>
      </c>
      <c r="I88" s="35" t="s">
        <v>80</v>
      </c>
      <c r="J88" s="33" t="s">
        <v>80</v>
      </c>
      <c r="K88" s="33" t="s">
        <v>1163</v>
      </c>
      <c r="L88" s="36">
        <v>45659</v>
      </c>
      <c r="M88" s="36">
        <v>46021</v>
      </c>
      <c r="N88" s="36" t="s">
        <v>502</v>
      </c>
      <c r="O88" s="36" t="s">
        <v>503</v>
      </c>
      <c r="P88" s="36" t="s">
        <v>243</v>
      </c>
      <c r="Q88" s="36" t="s">
        <v>244</v>
      </c>
      <c r="R88" s="35" t="s">
        <v>245</v>
      </c>
      <c r="S88" s="33" t="s">
        <v>145</v>
      </c>
      <c r="T88" s="33" t="s">
        <v>145</v>
      </c>
      <c r="U88" s="33" t="s">
        <v>145</v>
      </c>
      <c r="V88" s="33" t="s">
        <v>145</v>
      </c>
      <c r="W88" s="33" t="s">
        <v>145</v>
      </c>
      <c r="X88" s="37">
        <v>0.1</v>
      </c>
      <c r="Y88" s="37"/>
      <c r="Z88" s="34">
        <v>0.25</v>
      </c>
      <c r="AA88" s="34">
        <v>0.25</v>
      </c>
      <c r="AB88" s="34">
        <v>0.25</v>
      </c>
      <c r="AC88" s="77">
        <v>0.25</v>
      </c>
      <c r="AD88" s="73">
        <f>'MONITOREO PLAN OPERATIVO'!AD88</f>
        <v>0</v>
      </c>
      <c r="AE88" s="73">
        <f>'MONITOREO PLAN OPERATIVO'!AE88</f>
        <v>0</v>
      </c>
      <c r="AF88" s="73">
        <f>'MONITOREO PLAN OPERATIVO'!AF88</f>
        <v>0</v>
      </c>
      <c r="AG88" s="73">
        <f>'MONITOREO PLAN OPERATIVO'!AG88</f>
        <v>0</v>
      </c>
      <c r="AH88" s="73">
        <f>'MONITOREO PLAN OPERATIVO'!AH88</f>
        <v>0</v>
      </c>
      <c r="AI88" s="73">
        <f>'MONITOREO PLAN OPERATIVO'!AI88</f>
        <v>0</v>
      </c>
      <c r="AJ88" s="73">
        <f>'MONITOREO PLAN OPERATIVO'!AJ88</f>
        <v>0</v>
      </c>
      <c r="AK88" s="73">
        <f>'MONITOREO PLAN OPERATIVO'!AK88</f>
        <v>0</v>
      </c>
      <c r="AL88" s="73">
        <f>'MONITOREO PLAN OPERATIVO'!AL88</f>
        <v>0</v>
      </c>
      <c r="AM88" s="73">
        <f>'MONITOREO PLAN OPERATIVO'!AM88</f>
        <v>0</v>
      </c>
      <c r="AN88" s="73">
        <f>'MONITOREO PLAN OPERATIVO'!AN88</f>
        <v>0</v>
      </c>
      <c r="AO88" s="73">
        <f>'MONITOREO PLAN OPERATIVO'!AO88</f>
        <v>0</v>
      </c>
      <c r="AP88" s="73">
        <f>'MONITOREO PLAN OPERATIVO'!AP88</f>
        <v>0</v>
      </c>
      <c r="AQ88" s="73">
        <f>'MONITOREO PLAN OPERATIVO'!AQ88</f>
        <v>0</v>
      </c>
      <c r="AR88" s="73">
        <f>'MONITOREO PLAN OPERATIVO'!AR88</f>
        <v>0</v>
      </c>
      <c r="AS88" s="73">
        <f>'MONITOREO PLAN OPERATIVO'!AS88</f>
        <v>0</v>
      </c>
      <c r="AT88" s="73">
        <f>'MONITOREO PLAN OPERATIVO'!AT88</f>
        <v>0</v>
      </c>
      <c r="AU88" s="73">
        <f>'MONITOREO PLAN OPERATIVO'!AU88</f>
        <v>0</v>
      </c>
      <c r="AV88" s="73">
        <f>'MONITOREO PLAN OPERATIVO'!AV88</f>
        <v>0</v>
      </c>
      <c r="AW88" s="73">
        <f>'MONITOREO PLAN OPERATIVO'!AW88</f>
        <v>0</v>
      </c>
      <c r="AX88" s="73">
        <f>'MONITOREO PLAN OPERATIVO'!AX88</f>
        <v>0</v>
      </c>
      <c r="AY88" s="73">
        <f>'MONITOREO PLAN OPERATIVO'!AY88</f>
        <v>0</v>
      </c>
      <c r="AZ88" s="73">
        <f>'MONITOREO PLAN OPERATIVO'!AZ88</f>
        <v>0</v>
      </c>
      <c r="BA88" s="73">
        <f>'MONITOREO PLAN OPERATIVO'!BA88</f>
        <v>0</v>
      </c>
      <c r="BB88" s="80">
        <f t="shared" si="5"/>
        <v>0</v>
      </c>
      <c r="BC88" s="80">
        <f t="shared" si="6"/>
        <v>0</v>
      </c>
      <c r="BD88" s="80" t="str">
        <f t="shared" si="7"/>
        <v>SIN AVANCE</v>
      </c>
      <c r="BE88" s="81">
        <f t="shared" si="8"/>
        <v>280</v>
      </c>
      <c r="BF88" s="81" t="str">
        <f t="shared" si="9"/>
        <v>CON TIEMPO</v>
      </c>
      <c r="BG88" s="88"/>
    </row>
    <row r="89" spans="1:59" ht="72" customHeight="1" thickBot="1" x14ac:dyDescent="0.35">
      <c r="A89" s="45">
        <v>75</v>
      </c>
      <c r="B89" s="31" t="s">
        <v>964</v>
      </c>
      <c r="C89" s="32" t="s">
        <v>80</v>
      </c>
      <c r="D89" s="31" t="s">
        <v>80</v>
      </c>
      <c r="E89" s="33" t="s">
        <v>1168</v>
      </c>
      <c r="F89" s="32" t="s">
        <v>1169</v>
      </c>
      <c r="G89" s="34" t="s">
        <v>500</v>
      </c>
      <c r="H89" s="32" t="s">
        <v>1170</v>
      </c>
      <c r="I89" s="35" t="s">
        <v>80</v>
      </c>
      <c r="J89" s="33" t="s">
        <v>80</v>
      </c>
      <c r="K89" s="33" t="s">
        <v>1163</v>
      </c>
      <c r="L89" s="36">
        <v>45659</v>
      </c>
      <c r="M89" s="36">
        <v>46021</v>
      </c>
      <c r="N89" s="36" t="s">
        <v>502</v>
      </c>
      <c r="O89" s="36" t="s">
        <v>503</v>
      </c>
      <c r="P89" s="36" t="s">
        <v>243</v>
      </c>
      <c r="Q89" s="36" t="s">
        <v>244</v>
      </c>
      <c r="R89" s="35" t="s">
        <v>245</v>
      </c>
      <c r="S89" s="33" t="s">
        <v>145</v>
      </c>
      <c r="T89" s="33" t="s">
        <v>145</v>
      </c>
      <c r="U89" s="33" t="s">
        <v>145</v>
      </c>
      <c r="V89" s="33" t="s">
        <v>145</v>
      </c>
      <c r="W89" s="33" t="s">
        <v>145</v>
      </c>
      <c r="X89" s="37">
        <v>0.1</v>
      </c>
      <c r="Y89" s="37"/>
      <c r="Z89" s="34">
        <v>0.25</v>
      </c>
      <c r="AA89" s="34">
        <v>0.25</v>
      </c>
      <c r="AB89" s="34">
        <v>0.25</v>
      </c>
      <c r="AC89" s="77">
        <v>0.25</v>
      </c>
      <c r="AD89" s="73">
        <f>'MONITOREO PLAN OPERATIVO'!AD89</f>
        <v>0</v>
      </c>
      <c r="AE89" s="73">
        <f>'MONITOREO PLAN OPERATIVO'!AE89</f>
        <v>0</v>
      </c>
      <c r="AF89" s="73">
        <f>'MONITOREO PLAN OPERATIVO'!AF89</f>
        <v>0</v>
      </c>
      <c r="AG89" s="73">
        <f>'MONITOREO PLAN OPERATIVO'!AG89</f>
        <v>0</v>
      </c>
      <c r="AH89" s="73">
        <f>'MONITOREO PLAN OPERATIVO'!AH89</f>
        <v>0</v>
      </c>
      <c r="AI89" s="73">
        <f>'MONITOREO PLAN OPERATIVO'!AI89</f>
        <v>0</v>
      </c>
      <c r="AJ89" s="73">
        <f>'MONITOREO PLAN OPERATIVO'!AJ89</f>
        <v>0</v>
      </c>
      <c r="AK89" s="73">
        <f>'MONITOREO PLAN OPERATIVO'!AK89</f>
        <v>0</v>
      </c>
      <c r="AL89" s="73">
        <f>'MONITOREO PLAN OPERATIVO'!AL89</f>
        <v>0</v>
      </c>
      <c r="AM89" s="73">
        <f>'MONITOREO PLAN OPERATIVO'!AM89</f>
        <v>0</v>
      </c>
      <c r="AN89" s="73">
        <f>'MONITOREO PLAN OPERATIVO'!AN89</f>
        <v>0</v>
      </c>
      <c r="AO89" s="73">
        <f>'MONITOREO PLAN OPERATIVO'!AO89</f>
        <v>0</v>
      </c>
      <c r="AP89" s="73">
        <f>'MONITOREO PLAN OPERATIVO'!AP89</f>
        <v>0</v>
      </c>
      <c r="AQ89" s="73">
        <f>'MONITOREO PLAN OPERATIVO'!AQ89</f>
        <v>0</v>
      </c>
      <c r="AR89" s="73">
        <f>'MONITOREO PLAN OPERATIVO'!AR89</f>
        <v>0</v>
      </c>
      <c r="AS89" s="73">
        <f>'MONITOREO PLAN OPERATIVO'!AS89</f>
        <v>0</v>
      </c>
      <c r="AT89" s="73">
        <f>'MONITOREO PLAN OPERATIVO'!AT89</f>
        <v>0</v>
      </c>
      <c r="AU89" s="73">
        <f>'MONITOREO PLAN OPERATIVO'!AU89</f>
        <v>0</v>
      </c>
      <c r="AV89" s="73">
        <f>'MONITOREO PLAN OPERATIVO'!AV89</f>
        <v>0</v>
      </c>
      <c r="AW89" s="73">
        <f>'MONITOREO PLAN OPERATIVO'!AW89</f>
        <v>0</v>
      </c>
      <c r="AX89" s="73">
        <f>'MONITOREO PLAN OPERATIVO'!AX89</f>
        <v>0</v>
      </c>
      <c r="AY89" s="73">
        <f>'MONITOREO PLAN OPERATIVO'!AY89</f>
        <v>0</v>
      </c>
      <c r="AZ89" s="73">
        <f>'MONITOREO PLAN OPERATIVO'!AZ89</f>
        <v>0</v>
      </c>
      <c r="BA89" s="73">
        <f>'MONITOREO PLAN OPERATIVO'!BA89</f>
        <v>0</v>
      </c>
      <c r="BB89" s="80">
        <f t="shared" si="5"/>
        <v>0</v>
      </c>
      <c r="BC89" s="80">
        <f t="shared" si="6"/>
        <v>0</v>
      </c>
      <c r="BD89" s="80" t="str">
        <f t="shared" si="7"/>
        <v>SIN AVANCE</v>
      </c>
      <c r="BE89" s="81">
        <f t="shared" si="8"/>
        <v>280</v>
      </c>
      <c r="BF89" s="81" t="str">
        <f t="shared" si="9"/>
        <v>CON TIEMPO</v>
      </c>
      <c r="BG89" s="88"/>
    </row>
    <row r="90" spans="1:59" ht="72" customHeight="1" thickBot="1" x14ac:dyDescent="0.35">
      <c r="A90" s="45">
        <v>76</v>
      </c>
      <c r="B90" s="31" t="s">
        <v>964</v>
      </c>
      <c r="C90" s="32" t="s">
        <v>80</v>
      </c>
      <c r="D90" s="31" t="s">
        <v>80</v>
      </c>
      <c r="E90" s="33" t="s">
        <v>1171</v>
      </c>
      <c r="F90" s="32" t="s">
        <v>1172</v>
      </c>
      <c r="G90" s="34" t="s">
        <v>500</v>
      </c>
      <c r="H90" s="32" t="s">
        <v>1173</v>
      </c>
      <c r="I90" s="35" t="s">
        <v>80</v>
      </c>
      <c r="J90" s="33" t="s">
        <v>80</v>
      </c>
      <c r="K90" s="33" t="s">
        <v>1163</v>
      </c>
      <c r="L90" s="36">
        <v>45659</v>
      </c>
      <c r="M90" s="36">
        <v>46021</v>
      </c>
      <c r="N90" s="36" t="s">
        <v>502</v>
      </c>
      <c r="O90" s="36" t="s">
        <v>503</v>
      </c>
      <c r="P90" s="36" t="s">
        <v>243</v>
      </c>
      <c r="Q90" s="36" t="s">
        <v>244</v>
      </c>
      <c r="R90" s="35" t="s">
        <v>245</v>
      </c>
      <c r="S90" s="33" t="s">
        <v>145</v>
      </c>
      <c r="T90" s="33" t="s">
        <v>145</v>
      </c>
      <c r="U90" s="33" t="s">
        <v>145</v>
      </c>
      <c r="V90" s="33" t="s">
        <v>145</v>
      </c>
      <c r="W90" s="33" t="s">
        <v>145</v>
      </c>
      <c r="X90" s="37">
        <v>0.1</v>
      </c>
      <c r="Y90" s="37"/>
      <c r="Z90" s="34">
        <v>0.25</v>
      </c>
      <c r="AA90" s="34">
        <v>0.25</v>
      </c>
      <c r="AB90" s="34">
        <v>0.25</v>
      </c>
      <c r="AC90" s="77">
        <v>0.25</v>
      </c>
      <c r="AD90" s="73">
        <f>'MONITOREO PLAN OPERATIVO'!AD90</f>
        <v>0</v>
      </c>
      <c r="AE90" s="73">
        <f>'MONITOREO PLAN OPERATIVO'!AE90</f>
        <v>0</v>
      </c>
      <c r="AF90" s="73">
        <f>'MONITOREO PLAN OPERATIVO'!AF90</f>
        <v>0</v>
      </c>
      <c r="AG90" s="73">
        <f>'MONITOREO PLAN OPERATIVO'!AG90</f>
        <v>0</v>
      </c>
      <c r="AH90" s="73">
        <f>'MONITOREO PLAN OPERATIVO'!AH90</f>
        <v>0</v>
      </c>
      <c r="AI90" s="73">
        <f>'MONITOREO PLAN OPERATIVO'!AI90</f>
        <v>0</v>
      </c>
      <c r="AJ90" s="73">
        <f>'MONITOREO PLAN OPERATIVO'!AJ90</f>
        <v>0</v>
      </c>
      <c r="AK90" s="73">
        <f>'MONITOREO PLAN OPERATIVO'!AK90</f>
        <v>0</v>
      </c>
      <c r="AL90" s="73">
        <f>'MONITOREO PLAN OPERATIVO'!AL90</f>
        <v>0</v>
      </c>
      <c r="AM90" s="73">
        <f>'MONITOREO PLAN OPERATIVO'!AM90</f>
        <v>0</v>
      </c>
      <c r="AN90" s="73">
        <f>'MONITOREO PLAN OPERATIVO'!AN90</f>
        <v>0</v>
      </c>
      <c r="AO90" s="73">
        <f>'MONITOREO PLAN OPERATIVO'!AO90</f>
        <v>0</v>
      </c>
      <c r="AP90" s="73">
        <f>'MONITOREO PLAN OPERATIVO'!AP90</f>
        <v>0</v>
      </c>
      <c r="AQ90" s="73">
        <f>'MONITOREO PLAN OPERATIVO'!AQ90</f>
        <v>0</v>
      </c>
      <c r="AR90" s="73">
        <f>'MONITOREO PLAN OPERATIVO'!AR90</f>
        <v>0</v>
      </c>
      <c r="AS90" s="73">
        <f>'MONITOREO PLAN OPERATIVO'!AS90</f>
        <v>0</v>
      </c>
      <c r="AT90" s="73">
        <f>'MONITOREO PLAN OPERATIVO'!AT90</f>
        <v>0</v>
      </c>
      <c r="AU90" s="73">
        <f>'MONITOREO PLAN OPERATIVO'!AU90</f>
        <v>0</v>
      </c>
      <c r="AV90" s="73">
        <f>'MONITOREO PLAN OPERATIVO'!AV90</f>
        <v>0</v>
      </c>
      <c r="AW90" s="73">
        <f>'MONITOREO PLAN OPERATIVO'!AW90</f>
        <v>0</v>
      </c>
      <c r="AX90" s="73">
        <f>'MONITOREO PLAN OPERATIVO'!AX90</f>
        <v>0</v>
      </c>
      <c r="AY90" s="73">
        <f>'MONITOREO PLAN OPERATIVO'!AY90</f>
        <v>0</v>
      </c>
      <c r="AZ90" s="73">
        <f>'MONITOREO PLAN OPERATIVO'!AZ90</f>
        <v>0</v>
      </c>
      <c r="BA90" s="73">
        <f>'MONITOREO PLAN OPERATIVO'!BA90</f>
        <v>0</v>
      </c>
      <c r="BB90" s="80">
        <f t="shared" si="5"/>
        <v>0</v>
      </c>
      <c r="BC90" s="80">
        <f t="shared" si="6"/>
        <v>0</v>
      </c>
      <c r="BD90" s="80" t="str">
        <f t="shared" si="7"/>
        <v>SIN AVANCE</v>
      </c>
      <c r="BE90" s="81">
        <f t="shared" si="8"/>
        <v>280</v>
      </c>
      <c r="BF90" s="81" t="str">
        <f t="shared" si="9"/>
        <v>CON TIEMPO</v>
      </c>
      <c r="BG90" s="88"/>
    </row>
    <row r="91" spans="1:59" ht="72" customHeight="1" thickBot="1" x14ac:dyDescent="0.35">
      <c r="A91" s="45">
        <v>77</v>
      </c>
      <c r="B91" s="31" t="s">
        <v>964</v>
      </c>
      <c r="C91" s="32" t="s">
        <v>80</v>
      </c>
      <c r="D91" s="31" t="s">
        <v>80</v>
      </c>
      <c r="E91" s="33" t="s">
        <v>1174</v>
      </c>
      <c r="F91" s="32" t="s">
        <v>1175</v>
      </c>
      <c r="G91" s="34" t="s">
        <v>1166</v>
      </c>
      <c r="H91" s="32" t="s">
        <v>1176</v>
      </c>
      <c r="I91" s="35" t="s">
        <v>80</v>
      </c>
      <c r="J91" s="33" t="s">
        <v>80</v>
      </c>
      <c r="K91" s="33" t="s">
        <v>1163</v>
      </c>
      <c r="L91" s="36">
        <v>45659</v>
      </c>
      <c r="M91" s="36">
        <v>46021</v>
      </c>
      <c r="N91" s="36" t="s">
        <v>502</v>
      </c>
      <c r="O91" s="36" t="s">
        <v>503</v>
      </c>
      <c r="P91" s="36" t="s">
        <v>243</v>
      </c>
      <c r="Q91" s="36" t="s">
        <v>244</v>
      </c>
      <c r="R91" s="35" t="s">
        <v>245</v>
      </c>
      <c r="S91" s="33" t="s">
        <v>145</v>
      </c>
      <c r="T91" s="33" t="s">
        <v>145</v>
      </c>
      <c r="U91" s="33" t="s">
        <v>145</v>
      </c>
      <c r="V91" s="33" t="s">
        <v>145</v>
      </c>
      <c r="W91" s="33" t="s">
        <v>145</v>
      </c>
      <c r="X91" s="37">
        <v>0.1</v>
      </c>
      <c r="Y91" s="37"/>
      <c r="Z91" s="34">
        <v>0.25</v>
      </c>
      <c r="AA91" s="34">
        <v>0.25</v>
      </c>
      <c r="AB91" s="34">
        <v>0.25</v>
      </c>
      <c r="AC91" s="77">
        <v>0.25</v>
      </c>
      <c r="AD91" s="73">
        <f>'MONITOREO PLAN OPERATIVO'!AD91</f>
        <v>0</v>
      </c>
      <c r="AE91" s="73">
        <f>'MONITOREO PLAN OPERATIVO'!AE91</f>
        <v>0</v>
      </c>
      <c r="AF91" s="73">
        <f>'MONITOREO PLAN OPERATIVO'!AF91</f>
        <v>0</v>
      </c>
      <c r="AG91" s="73">
        <f>'MONITOREO PLAN OPERATIVO'!AG91</f>
        <v>0</v>
      </c>
      <c r="AH91" s="73">
        <f>'MONITOREO PLAN OPERATIVO'!AH91</f>
        <v>0</v>
      </c>
      <c r="AI91" s="73">
        <f>'MONITOREO PLAN OPERATIVO'!AI91</f>
        <v>0</v>
      </c>
      <c r="AJ91" s="73">
        <f>'MONITOREO PLAN OPERATIVO'!AJ91</f>
        <v>0</v>
      </c>
      <c r="AK91" s="73">
        <f>'MONITOREO PLAN OPERATIVO'!AK91</f>
        <v>0</v>
      </c>
      <c r="AL91" s="73">
        <f>'MONITOREO PLAN OPERATIVO'!AL91</f>
        <v>0</v>
      </c>
      <c r="AM91" s="73">
        <f>'MONITOREO PLAN OPERATIVO'!AM91</f>
        <v>0</v>
      </c>
      <c r="AN91" s="73">
        <f>'MONITOREO PLAN OPERATIVO'!AN91</f>
        <v>0</v>
      </c>
      <c r="AO91" s="73">
        <f>'MONITOREO PLAN OPERATIVO'!AO91</f>
        <v>0</v>
      </c>
      <c r="AP91" s="73">
        <f>'MONITOREO PLAN OPERATIVO'!AP91</f>
        <v>0</v>
      </c>
      <c r="AQ91" s="73">
        <f>'MONITOREO PLAN OPERATIVO'!AQ91</f>
        <v>0</v>
      </c>
      <c r="AR91" s="73">
        <f>'MONITOREO PLAN OPERATIVO'!AR91</f>
        <v>0</v>
      </c>
      <c r="AS91" s="73">
        <f>'MONITOREO PLAN OPERATIVO'!AS91</f>
        <v>0</v>
      </c>
      <c r="AT91" s="73">
        <f>'MONITOREO PLAN OPERATIVO'!AT91</f>
        <v>0</v>
      </c>
      <c r="AU91" s="73">
        <f>'MONITOREO PLAN OPERATIVO'!AU91</f>
        <v>0</v>
      </c>
      <c r="AV91" s="73">
        <f>'MONITOREO PLAN OPERATIVO'!AV91</f>
        <v>0</v>
      </c>
      <c r="AW91" s="73">
        <f>'MONITOREO PLAN OPERATIVO'!AW91</f>
        <v>0</v>
      </c>
      <c r="AX91" s="73">
        <f>'MONITOREO PLAN OPERATIVO'!AX91</f>
        <v>0</v>
      </c>
      <c r="AY91" s="73">
        <f>'MONITOREO PLAN OPERATIVO'!AY91</f>
        <v>0</v>
      </c>
      <c r="AZ91" s="73">
        <f>'MONITOREO PLAN OPERATIVO'!AZ91</f>
        <v>0</v>
      </c>
      <c r="BA91" s="73">
        <f>'MONITOREO PLAN OPERATIVO'!BA91</f>
        <v>0</v>
      </c>
      <c r="BB91" s="80">
        <f t="shared" si="5"/>
        <v>0</v>
      </c>
      <c r="BC91" s="80">
        <f t="shared" si="6"/>
        <v>0</v>
      </c>
      <c r="BD91" s="80" t="str">
        <f t="shared" si="7"/>
        <v>SIN AVANCE</v>
      </c>
      <c r="BE91" s="81">
        <f t="shared" si="8"/>
        <v>280</v>
      </c>
      <c r="BF91" s="81" t="str">
        <f t="shared" si="9"/>
        <v>CON TIEMPO</v>
      </c>
      <c r="BG91" s="88"/>
    </row>
    <row r="92" spans="1:59" ht="72" customHeight="1" thickBot="1" x14ac:dyDescent="0.35">
      <c r="A92" s="45">
        <v>78</v>
      </c>
      <c r="B92" s="31" t="s">
        <v>964</v>
      </c>
      <c r="C92" s="32" t="s">
        <v>80</v>
      </c>
      <c r="D92" s="31" t="s">
        <v>80</v>
      </c>
      <c r="E92" s="33" t="s">
        <v>1177</v>
      </c>
      <c r="F92" s="32" t="s">
        <v>1178</v>
      </c>
      <c r="G92" s="34" t="s">
        <v>1166</v>
      </c>
      <c r="H92" s="32" t="s">
        <v>1179</v>
      </c>
      <c r="I92" s="35" t="s">
        <v>80</v>
      </c>
      <c r="J92" s="33" t="s">
        <v>80</v>
      </c>
      <c r="K92" s="33" t="s">
        <v>1163</v>
      </c>
      <c r="L92" s="36">
        <v>45659</v>
      </c>
      <c r="M92" s="36">
        <v>46021</v>
      </c>
      <c r="N92" s="36" t="s">
        <v>502</v>
      </c>
      <c r="O92" s="36" t="s">
        <v>503</v>
      </c>
      <c r="P92" s="36" t="s">
        <v>243</v>
      </c>
      <c r="Q92" s="36" t="s">
        <v>244</v>
      </c>
      <c r="R92" s="35" t="s">
        <v>245</v>
      </c>
      <c r="S92" s="33" t="s">
        <v>145</v>
      </c>
      <c r="T92" s="33" t="s">
        <v>145</v>
      </c>
      <c r="U92" s="33" t="s">
        <v>145</v>
      </c>
      <c r="V92" s="33" t="s">
        <v>145</v>
      </c>
      <c r="W92" s="33" t="s">
        <v>145</v>
      </c>
      <c r="X92" s="37">
        <v>0.1</v>
      </c>
      <c r="Y92" s="37"/>
      <c r="Z92" s="34">
        <v>0.25</v>
      </c>
      <c r="AA92" s="34">
        <v>0.25</v>
      </c>
      <c r="AB92" s="34">
        <v>0.25</v>
      </c>
      <c r="AC92" s="77">
        <v>0.25</v>
      </c>
      <c r="AD92" s="73">
        <f>'MONITOREO PLAN OPERATIVO'!AD92</f>
        <v>0</v>
      </c>
      <c r="AE92" s="73">
        <f>'MONITOREO PLAN OPERATIVO'!AE92</f>
        <v>0</v>
      </c>
      <c r="AF92" s="73">
        <f>'MONITOREO PLAN OPERATIVO'!AF92</f>
        <v>0</v>
      </c>
      <c r="AG92" s="73">
        <f>'MONITOREO PLAN OPERATIVO'!AG92</f>
        <v>0</v>
      </c>
      <c r="AH92" s="73">
        <f>'MONITOREO PLAN OPERATIVO'!AH92</f>
        <v>0</v>
      </c>
      <c r="AI92" s="73">
        <f>'MONITOREO PLAN OPERATIVO'!AI92</f>
        <v>0</v>
      </c>
      <c r="AJ92" s="73">
        <f>'MONITOREO PLAN OPERATIVO'!AJ92</f>
        <v>0</v>
      </c>
      <c r="AK92" s="73">
        <f>'MONITOREO PLAN OPERATIVO'!AK92</f>
        <v>0</v>
      </c>
      <c r="AL92" s="73">
        <f>'MONITOREO PLAN OPERATIVO'!AL92</f>
        <v>0</v>
      </c>
      <c r="AM92" s="73">
        <f>'MONITOREO PLAN OPERATIVO'!AM92</f>
        <v>0</v>
      </c>
      <c r="AN92" s="73">
        <f>'MONITOREO PLAN OPERATIVO'!AN92</f>
        <v>0</v>
      </c>
      <c r="AO92" s="73">
        <f>'MONITOREO PLAN OPERATIVO'!AO92</f>
        <v>0</v>
      </c>
      <c r="AP92" s="73">
        <f>'MONITOREO PLAN OPERATIVO'!AP92</f>
        <v>0</v>
      </c>
      <c r="AQ92" s="73">
        <f>'MONITOREO PLAN OPERATIVO'!AQ92</f>
        <v>0</v>
      </c>
      <c r="AR92" s="73">
        <f>'MONITOREO PLAN OPERATIVO'!AR92</f>
        <v>0</v>
      </c>
      <c r="AS92" s="73">
        <f>'MONITOREO PLAN OPERATIVO'!AS92</f>
        <v>0</v>
      </c>
      <c r="AT92" s="73">
        <f>'MONITOREO PLAN OPERATIVO'!AT92</f>
        <v>0</v>
      </c>
      <c r="AU92" s="73">
        <f>'MONITOREO PLAN OPERATIVO'!AU92</f>
        <v>0</v>
      </c>
      <c r="AV92" s="73">
        <f>'MONITOREO PLAN OPERATIVO'!AV92</f>
        <v>0</v>
      </c>
      <c r="AW92" s="73">
        <f>'MONITOREO PLAN OPERATIVO'!AW92</f>
        <v>0</v>
      </c>
      <c r="AX92" s="73">
        <f>'MONITOREO PLAN OPERATIVO'!AX92</f>
        <v>0</v>
      </c>
      <c r="AY92" s="73">
        <f>'MONITOREO PLAN OPERATIVO'!AY92</f>
        <v>0</v>
      </c>
      <c r="AZ92" s="73">
        <f>'MONITOREO PLAN OPERATIVO'!AZ92</f>
        <v>0</v>
      </c>
      <c r="BA92" s="73">
        <f>'MONITOREO PLAN OPERATIVO'!BA92</f>
        <v>0</v>
      </c>
      <c r="BB92" s="80">
        <f t="shared" si="5"/>
        <v>0</v>
      </c>
      <c r="BC92" s="80">
        <f t="shared" si="6"/>
        <v>0</v>
      </c>
      <c r="BD92" s="80" t="str">
        <f t="shared" si="7"/>
        <v>SIN AVANCE</v>
      </c>
      <c r="BE92" s="81">
        <f t="shared" si="8"/>
        <v>280</v>
      </c>
      <c r="BF92" s="81" t="str">
        <f t="shared" si="9"/>
        <v>CON TIEMPO</v>
      </c>
      <c r="BG92" s="88"/>
    </row>
    <row r="93" spans="1:59" ht="72" customHeight="1" thickBot="1" x14ac:dyDescent="0.35">
      <c r="A93" s="45">
        <v>79</v>
      </c>
      <c r="B93" s="31" t="s">
        <v>964</v>
      </c>
      <c r="C93" s="32" t="s">
        <v>80</v>
      </c>
      <c r="D93" s="31" t="s">
        <v>80</v>
      </c>
      <c r="E93" s="33" t="s">
        <v>1180</v>
      </c>
      <c r="F93" s="32" t="s">
        <v>1181</v>
      </c>
      <c r="G93" s="34" t="s">
        <v>1166</v>
      </c>
      <c r="H93" s="32" t="s">
        <v>1182</v>
      </c>
      <c r="I93" s="35" t="s">
        <v>80</v>
      </c>
      <c r="J93" s="33" t="s">
        <v>80</v>
      </c>
      <c r="K93" s="33" t="s">
        <v>1163</v>
      </c>
      <c r="L93" s="36">
        <v>45659</v>
      </c>
      <c r="M93" s="36">
        <v>46021</v>
      </c>
      <c r="N93" s="36" t="s">
        <v>502</v>
      </c>
      <c r="O93" s="36" t="s">
        <v>503</v>
      </c>
      <c r="P93" s="36" t="s">
        <v>243</v>
      </c>
      <c r="Q93" s="36" t="s">
        <v>244</v>
      </c>
      <c r="R93" s="35" t="s">
        <v>245</v>
      </c>
      <c r="S93" s="33" t="s">
        <v>145</v>
      </c>
      <c r="T93" s="33" t="s">
        <v>145</v>
      </c>
      <c r="U93" s="33" t="s">
        <v>145</v>
      </c>
      <c r="V93" s="33" t="s">
        <v>145</v>
      </c>
      <c r="W93" s="33" t="s">
        <v>145</v>
      </c>
      <c r="X93" s="37">
        <v>0.1</v>
      </c>
      <c r="Y93" s="37"/>
      <c r="Z93" s="34">
        <v>0.25</v>
      </c>
      <c r="AA93" s="34">
        <v>0.25</v>
      </c>
      <c r="AB93" s="34">
        <v>0.25</v>
      </c>
      <c r="AC93" s="77">
        <v>0.25</v>
      </c>
      <c r="AD93" s="73">
        <f>'MONITOREO PLAN OPERATIVO'!AD93</f>
        <v>0</v>
      </c>
      <c r="AE93" s="73">
        <f>'MONITOREO PLAN OPERATIVO'!AE93</f>
        <v>0</v>
      </c>
      <c r="AF93" s="73">
        <f>'MONITOREO PLAN OPERATIVO'!AF93</f>
        <v>0</v>
      </c>
      <c r="AG93" s="73">
        <f>'MONITOREO PLAN OPERATIVO'!AG93</f>
        <v>0</v>
      </c>
      <c r="AH93" s="73">
        <f>'MONITOREO PLAN OPERATIVO'!AH93</f>
        <v>0</v>
      </c>
      <c r="AI93" s="73">
        <f>'MONITOREO PLAN OPERATIVO'!AI93</f>
        <v>0</v>
      </c>
      <c r="AJ93" s="73">
        <f>'MONITOREO PLAN OPERATIVO'!AJ93</f>
        <v>0</v>
      </c>
      <c r="AK93" s="73">
        <f>'MONITOREO PLAN OPERATIVO'!AK93</f>
        <v>0</v>
      </c>
      <c r="AL93" s="73">
        <f>'MONITOREO PLAN OPERATIVO'!AL93</f>
        <v>0</v>
      </c>
      <c r="AM93" s="73">
        <f>'MONITOREO PLAN OPERATIVO'!AM93</f>
        <v>0</v>
      </c>
      <c r="AN93" s="73">
        <f>'MONITOREO PLAN OPERATIVO'!AN93</f>
        <v>0</v>
      </c>
      <c r="AO93" s="73">
        <f>'MONITOREO PLAN OPERATIVO'!AO93</f>
        <v>0</v>
      </c>
      <c r="AP93" s="73">
        <f>'MONITOREO PLAN OPERATIVO'!AP93</f>
        <v>0</v>
      </c>
      <c r="AQ93" s="73">
        <f>'MONITOREO PLAN OPERATIVO'!AQ93</f>
        <v>0</v>
      </c>
      <c r="AR93" s="73">
        <f>'MONITOREO PLAN OPERATIVO'!AR93</f>
        <v>0</v>
      </c>
      <c r="AS93" s="73">
        <f>'MONITOREO PLAN OPERATIVO'!AS93</f>
        <v>0</v>
      </c>
      <c r="AT93" s="73">
        <f>'MONITOREO PLAN OPERATIVO'!AT93</f>
        <v>0</v>
      </c>
      <c r="AU93" s="73">
        <f>'MONITOREO PLAN OPERATIVO'!AU93</f>
        <v>0</v>
      </c>
      <c r="AV93" s="73">
        <f>'MONITOREO PLAN OPERATIVO'!AV93</f>
        <v>0</v>
      </c>
      <c r="AW93" s="73">
        <f>'MONITOREO PLAN OPERATIVO'!AW93</f>
        <v>0</v>
      </c>
      <c r="AX93" s="73">
        <f>'MONITOREO PLAN OPERATIVO'!AX93</f>
        <v>0</v>
      </c>
      <c r="AY93" s="73">
        <f>'MONITOREO PLAN OPERATIVO'!AY93</f>
        <v>0</v>
      </c>
      <c r="AZ93" s="73">
        <f>'MONITOREO PLAN OPERATIVO'!AZ93</f>
        <v>0</v>
      </c>
      <c r="BA93" s="73">
        <f>'MONITOREO PLAN OPERATIVO'!BA93</f>
        <v>0</v>
      </c>
      <c r="BB93" s="80">
        <f t="shared" si="5"/>
        <v>0</v>
      </c>
      <c r="BC93" s="80">
        <f t="shared" si="6"/>
        <v>0</v>
      </c>
      <c r="BD93" s="80" t="str">
        <f t="shared" si="7"/>
        <v>SIN AVANCE</v>
      </c>
      <c r="BE93" s="81">
        <f t="shared" si="8"/>
        <v>280</v>
      </c>
      <c r="BF93" s="81" t="str">
        <f t="shared" si="9"/>
        <v>CON TIEMPO</v>
      </c>
      <c r="BG93" s="88"/>
    </row>
    <row r="94" spans="1:59" ht="72" customHeight="1" thickBot="1" x14ac:dyDescent="0.35">
      <c r="A94" s="45">
        <v>80</v>
      </c>
      <c r="B94" s="31" t="s">
        <v>964</v>
      </c>
      <c r="C94" s="32" t="s">
        <v>80</v>
      </c>
      <c r="D94" s="31" t="s">
        <v>80</v>
      </c>
      <c r="E94" s="33" t="s">
        <v>1183</v>
      </c>
      <c r="F94" s="32" t="s">
        <v>1184</v>
      </c>
      <c r="G94" s="34" t="s">
        <v>500</v>
      </c>
      <c r="H94" s="32" t="s">
        <v>1185</v>
      </c>
      <c r="I94" s="35" t="s">
        <v>80</v>
      </c>
      <c r="J94" s="33" t="s">
        <v>80</v>
      </c>
      <c r="K94" s="33" t="s">
        <v>80</v>
      </c>
      <c r="L94" s="36">
        <v>45659</v>
      </c>
      <c r="M94" s="36">
        <v>46021</v>
      </c>
      <c r="N94" s="36" t="s">
        <v>502</v>
      </c>
      <c r="O94" s="36" t="s">
        <v>503</v>
      </c>
      <c r="P94" s="36" t="s">
        <v>243</v>
      </c>
      <c r="Q94" s="36" t="s">
        <v>244</v>
      </c>
      <c r="R94" s="35" t="s">
        <v>245</v>
      </c>
      <c r="S94" s="33" t="s">
        <v>145</v>
      </c>
      <c r="T94" s="33" t="s">
        <v>145</v>
      </c>
      <c r="U94" s="33" t="s">
        <v>145</v>
      </c>
      <c r="V94" s="33" t="s">
        <v>145</v>
      </c>
      <c r="W94" s="33" t="s">
        <v>145</v>
      </c>
      <c r="X94" s="37">
        <v>0.1</v>
      </c>
      <c r="Y94" s="37"/>
      <c r="Z94" s="34">
        <v>0.25</v>
      </c>
      <c r="AA94" s="34">
        <v>0.25</v>
      </c>
      <c r="AB94" s="34">
        <v>0.25</v>
      </c>
      <c r="AC94" s="77">
        <v>0.25</v>
      </c>
      <c r="AD94" s="73">
        <f>'MONITOREO PLAN OPERATIVO'!AD94</f>
        <v>0</v>
      </c>
      <c r="AE94" s="73">
        <f>'MONITOREO PLAN OPERATIVO'!AE94</f>
        <v>0</v>
      </c>
      <c r="AF94" s="73">
        <f>'MONITOREO PLAN OPERATIVO'!AF94</f>
        <v>0</v>
      </c>
      <c r="AG94" s="73">
        <f>'MONITOREO PLAN OPERATIVO'!AG94</f>
        <v>0</v>
      </c>
      <c r="AH94" s="73">
        <f>'MONITOREO PLAN OPERATIVO'!AH94</f>
        <v>0</v>
      </c>
      <c r="AI94" s="73">
        <f>'MONITOREO PLAN OPERATIVO'!AI94</f>
        <v>0</v>
      </c>
      <c r="AJ94" s="73">
        <f>'MONITOREO PLAN OPERATIVO'!AJ94</f>
        <v>0</v>
      </c>
      <c r="AK94" s="73">
        <f>'MONITOREO PLAN OPERATIVO'!AK94</f>
        <v>0</v>
      </c>
      <c r="AL94" s="73">
        <f>'MONITOREO PLAN OPERATIVO'!AL94</f>
        <v>0</v>
      </c>
      <c r="AM94" s="73">
        <f>'MONITOREO PLAN OPERATIVO'!AM94</f>
        <v>0</v>
      </c>
      <c r="AN94" s="73">
        <f>'MONITOREO PLAN OPERATIVO'!AN94</f>
        <v>0</v>
      </c>
      <c r="AO94" s="73">
        <f>'MONITOREO PLAN OPERATIVO'!AO94</f>
        <v>0</v>
      </c>
      <c r="AP94" s="73">
        <f>'MONITOREO PLAN OPERATIVO'!AP94</f>
        <v>0</v>
      </c>
      <c r="AQ94" s="73">
        <f>'MONITOREO PLAN OPERATIVO'!AQ94</f>
        <v>0</v>
      </c>
      <c r="AR94" s="73">
        <f>'MONITOREO PLAN OPERATIVO'!AR94</f>
        <v>0</v>
      </c>
      <c r="AS94" s="73">
        <f>'MONITOREO PLAN OPERATIVO'!AS94</f>
        <v>0</v>
      </c>
      <c r="AT94" s="73">
        <f>'MONITOREO PLAN OPERATIVO'!AT94</f>
        <v>0</v>
      </c>
      <c r="AU94" s="73">
        <f>'MONITOREO PLAN OPERATIVO'!AU94</f>
        <v>0</v>
      </c>
      <c r="AV94" s="73">
        <f>'MONITOREO PLAN OPERATIVO'!AV94</f>
        <v>0</v>
      </c>
      <c r="AW94" s="73">
        <f>'MONITOREO PLAN OPERATIVO'!AW94</f>
        <v>0</v>
      </c>
      <c r="AX94" s="73">
        <f>'MONITOREO PLAN OPERATIVO'!AX94</f>
        <v>0</v>
      </c>
      <c r="AY94" s="73">
        <f>'MONITOREO PLAN OPERATIVO'!AY94</f>
        <v>0</v>
      </c>
      <c r="AZ94" s="73">
        <f>'MONITOREO PLAN OPERATIVO'!AZ94</f>
        <v>0</v>
      </c>
      <c r="BA94" s="73">
        <f>'MONITOREO PLAN OPERATIVO'!BA94</f>
        <v>0</v>
      </c>
      <c r="BB94" s="80">
        <f t="shared" si="5"/>
        <v>0</v>
      </c>
      <c r="BC94" s="80">
        <f t="shared" si="6"/>
        <v>0</v>
      </c>
      <c r="BD94" s="80" t="str">
        <f t="shared" si="7"/>
        <v>SIN AVANCE</v>
      </c>
      <c r="BE94" s="81">
        <f t="shared" si="8"/>
        <v>280</v>
      </c>
      <c r="BF94" s="81" t="str">
        <f t="shared" si="9"/>
        <v>CON TIEMPO</v>
      </c>
      <c r="BG94" s="88"/>
    </row>
    <row r="95" spans="1:59" ht="72" customHeight="1" thickBot="1" x14ac:dyDescent="0.35">
      <c r="A95" s="45">
        <v>81</v>
      </c>
      <c r="B95" s="31" t="s">
        <v>964</v>
      </c>
      <c r="C95" s="32" t="s">
        <v>80</v>
      </c>
      <c r="D95" s="31" t="s">
        <v>80</v>
      </c>
      <c r="E95" s="33" t="s">
        <v>1186</v>
      </c>
      <c r="F95" s="32" t="s">
        <v>1187</v>
      </c>
      <c r="G95" s="34" t="s">
        <v>1188</v>
      </c>
      <c r="H95" s="32" t="s">
        <v>1189</v>
      </c>
      <c r="I95" s="35" t="s">
        <v>80</v>
      </c>
      <c r="J95" s="33" t="s">
        <v>80</v>
      </c>
      <c r="K95" s="33" t="s">
        <v>80</v>
      </c>
      <c r="L95" s="36">
        <v>45659</v>
      </c>
      <c r="M95" s="36">
        <v>45746</v>
      </c>
      <c r="N95" s="36" t="s">
        <v>502</v>
      </c>
      <c r="O95" s="36" t="s">
        <v>503</v>
      </c>
      <c r="P95" s="36" t="s">
        <v>243</v>
      </c>
      <c r="Q95" s="36" t="s">
        <v>244</v>
      </c>
      <c r="R95" s="35" t="s">
        <v>245</v>
      </c>
      <c r="S95" s="33" t="s">
        <v>145</v>
      </c>
      <c r="T95" s="33" t="s">
        <v>145</v>
      </c>
      <c r="U95" s="33" t="s">
        <v>145</v>
      </c>
      <c r="V95" s="33" t="s">
        <v>145</v>
      </c>
      <c r="W95" s="33" t="s">
        <v>145</v>
      </c>
      <c r="X95" s="37">
        <v>0.1</v>
      </c>
      <c r="Y95" s="37"/>
      <c r="Z95" s="34">
        <v>1</v>
      </c>
      <c r="AA95" s="34">
        <v>0</v>
      </c>
      <c r="AB95" s="34">
        <v>0</v>
      </c>
      <c r="AC95" s="77">
        <v>0</v>
      </c>
      <c r="AD95" s="73">
        <f>'MONITOREO PLAN OPERATIVO'!AD95</f>
        <v>0</v>
      </c>
      <c r="AE95" s="73">
        <f>'MONITOREO PLAN OPERATIVO'!AE95</f>
        <v>0</v>
      </c>
      <c r="AF95" s="73">
        <f>'MONITOREO PLAN OPERATIVO'!AF95</f>
        <v>0</v>
      </c>
      <c r="AG95" s="73">
        <f>'MONITOREO PLAN OPERATIVO'!AG95</f>
        <v>0</v>
      </c>
      <c r="AH95" s="73">
        <f>'MONITOREO PLAN OPERATIVO'!AH95</f>
        <v>0</v>
      </c>
      <c r="AI95" s="73">
        <f>'MONITOREO PLAN OPERATIVO'!AI95</f>
        <v>0</v>
      </c>
      <c r="AJ95" s="73">
        <f>'MONITOREO PLAN OPERATIVO'!AJ95</f>
        <v>0</v>
      </c>
      <c r="AK95" s="73">
        <f>'MONITOREO PLAN OPERATIVO'!AK95</f>
        <v>0</v>
      </c>
      <c r="AL95" s="73">
        <f>'MONITOREO PLAN OPERATIVO'!AL95</f>
        <v>0</v>
      </c>
      <c r="AM95" s="73">
        <f>'MONITOREO PLAN OPERATIVO'!AM95</f>
        <v>0</v>
      </c>
      <c r="AN95" s="73">
        <f>'MONITOREO PLAN OPERATIVO'!AN95</f>
        <v>0</v>
      </c>
      <c r="AO95" s="73">
        <f>'MONITOREO PLAN OPERATIVO'!AO95</f>
        <v>0</v>
      </c>
      <c r="AP95" s="73">
        <f>'MONITOREO PLAN OPERATIVO'!AP95</f>
        <v>0</v>
      </c>
      <c r="AQ95" s="73">
        <f>'MONITOREO PLAN OPERATIVO'!AQ95</f>
        <v>0</v>
      </c>
      <c r="AR95" s="73">
        <f>'MONITOREO PLAN OPERATIVO'!AR95</f>
        <v>0</v>
      </c>
      <c r="AS95" s="73">
        <f>'MONITOREO PLAN OPERATIVO'!AS95</f>
        <v>0</v>
      </c>
      <c r="AT95" s="73">
        <f>'MONITOREO PLAN OPERATIVO'!AT95</f>
        <v>0</v>
      </c>
      <c r="AU95" s="73">
        <f>'MONITOREO PLAN OPERATIVO'!AU95</f>
        <v>0</v>
      </c>
      <c r="AV95" s="73">
        <f>'MONITOREO PLAN OPERATIVO'!AV95</f>
        <v>0</v>
      </c>
      <c r="AW95" s="73">
        <f>'MONITOREO PLAN OPERATIVO'!AW95</f>
        <v>0</v>
      </c>
      <c r="AX95" s="73">
        <f>'MONITOREO PLAN OPERATIVO'!AX95</f>
        <v>0</v>
      </c>
      <c r="AY95" s="73">
        <f>'MONITOREO PLAN OPERATIVO'!AY95</f>
        <v>0</v>
      </c>
      <c r="AZ95" s="73">
        <f>'MONITOREO PLAN OPERATIVO'!AZ95</f>
        <v>0</v>
      </c>
      <c r="BA95" s="73">
        <f>'MONITOREO PLAN OPERATIVO'!BA95</f>
        <v>0</v>
      </c>
      <c r="BB95" s="80">
        <f t="shared" si="5"/>
        <v>0</v>
      </c>
      <c r="BC95" s="80">
        <f t="shared" si="6"/>
        <v>0</v>
      </c>
      <c r="BD95" s="80" t="str">
        <f t="shared" si="7"/>
        <v>SIN AVANCE</v>
      </c>
      <c r="BE95" s="81">
        <f t="shared" si="8"/>
        <v>5</v>
      </c>
      <c r="BF95" s="81" t="str">
        <f t="shared" si="9"/>
        <v>POR VENCER</v>
      </c>
      <c r="BG95" s="88"/>
    </row>
    <row r="96" spans="1:59" ht="72" customHeight="1" thickBot="1" x14ac:dyDescent="0.35">
      <c r="A96" s="45">
        <v>82</v>
      </c>
      <c r="B96" s="31" t="s">
        <v>964</v>
      </c>
      <c r="C96" s="32" t="s">
        <v>80</v>
      </c>
      <c r="D96" s="31" t="s">
        <v>80</v>
      </c>
      <c r="E96" s="33" t="s">
        <v>1190</v>
      </c>
      <c r="F96" s="32" t="s">
        <v>1191</v>
      </c>
      <c r="G96" s="34" t="s">
        <v>1192</v>
      </c>
      <c r="H96" s="32" t="s">
        <v>1193</v>
      </c>
      <c r="I96" s="35" t="s">
        <v>80</v>
      </c>
      <c r="J96" s="33" t="s">
        <v>80</v>
      </c>
      <c r="K96" s="33" t="s">
        <v>80</v>
      </c>
      <c r="L96" s="36">
        <v>45748</v>
      </c>
      <c r="M96" s="36">
        <v>46021</v>
      </c>
      <c r="N96" s="36" t="s">
        <v>502</v>
      </c>
      <c r="O96" s="36" t="s">
        <v>503</v>
      </c>
      <c r="P96" s="36" t="s">
        <v>243</v>
      </c>
      <c r="Q96" s="36" t="s">
        <v>244</v>
      </c>
      <c r="R96" s="35" t="s">
        <v>245</v>
      </c>
      <c r="S96" s="33" t="s">
        <v>145</v>
      </c>
      <c r="T96" s="33" t="s">
        <v>145</v>
      </c>
      <c r="U96" s="33" t="s">
        <v>145</v>
      </c>
      <c r="V96" s="33" t="s">
        <v>145</v>
      </c>
      <c r="W96" s="33" t="s">
        <v>145</v>
      </c>
      <c r="X96" s="37">
        <v>0.1</v>
      </c>
      <c r="Y96" s="37"/>
      <c r="Z96" s="34">
        <v>0</v>
      </c>
      <c r="AA96" s="34">
        <v>0.33</v>
      </c>
      <c r="AB96" s="34">
        <v>0.33</v>
      </c>
      <c r="AC96" s="77">
        <v>0.34</v>
      </c>
      <c r="AD96" s="73">
        <f>'MONITOREO PLAN OPERATIVO'!AD96</f>
        <v>0</v>
      </c>
      <c r="AE96" s="73">
        <f>'MONITOREO PLAN OPERATIVO'!AE96</f>
        <v>0</v>
      </c>
      <c r="AF96" s="73">
        <f>'MONITOREO PLAN OPERATIVO'!AF96</f>
        <v>0</v>
      </c>
      <c r="AG96" s="73">
        <f>'MONITOREO PLAN OPERATIVO'!AG96</f>
        <v>0</v>
      </c>
      <c r="AH96" s="73">
        <f>'MONITOREO PLAN OPERATIVO'!AH96</f>
        <v>0</v>
      </c>
      <c r="AI96" s="73">
        <f>'MONITOREO PLAN OPERATIVO'!AI96</f>
        <v>0</v>
      </c>
      <c r="AJ96" s="73">
        <f>'MONITOREO PLAN OPERATIVO'!AJ96</f>
        <v>0</v>
      </c>
      <c r="AK96" s="73">
        <f>'MONITOREO PLAN OPERATIVO'!AK96</f>
        <v>0</v>
      </c>
      <c r="AL96" s="73">
        <f>'MONITOREO PLAN OPERATIVO'!AL96</f>
        <v>0</v>
      </c>
      <c r="AM96" s="73">
        <f>'MONITOREO PLAN OPERATIVO'!AM96</f>
        <v>0</v>
      </c>
      <c r="AN96" s="73">
        <f>'MONITOREO PLAN OPERATIVO'!AN96</f>
        <v>0</v>
      </c>
      <c r="AO96" s="73">
        <f>'MONITOREO PLAN OPERATIVO'!AO96</f>
        <v>0</v>
      </c>
      <c r="AP96" s="73">
        <f>'MONITOREO PLAN OPERATIVO'!AP96</f>
        <v>0</v>
      </c>
      <c r="AQ96" s="73">
        <f>'MONITOREO PLAN OPERATIVO'!AQ96</f>
        <v>0</v>
      </c>
      <c r="AR96" s="73">
        <f>'MONITOREO PLAN OPERATIVO'!AR96</f>
        <v>0</v>
      </c>
      <c r="AS96" s="73">
        <f>'MONITOREO PLAN OPERATIVO'!AS96</f>
        <v>0</v>
      </c>
      <c r="AT96" s="73">
        <f>'MONITOREO PLAN OPERATIVO'!AT96</f>
        <v>0</v>
      </c>
      <c r="AU96" s="73">
        <f>'MONITOREO PLAN OPERATIVO'!AU96</f>
        <v>0</v>
      </c>
      <c r="AV96" s="73">
        <f>'MONITOREO PLAN OPERATIVO'!AV96</f>
        <v>0</v>
      </c>
      <c r="AW96" s="73">
        <f>'MONITOREO PLAN OPERATIVO'!AW96</f>
        <v>0</v>
      </c>
      <c r="AX96" s="73">
        <f>'MONITOREO PLAN OPERATIVO'!AX96</f>
        <v>0</v>
      </c>
      <c r="AY96" s="73">
        <f>'MONITOREO PLAN OPERATIVO'!AY96</f>
        <v>0</v>
      </c>
      <c r="AZ96" s="73">
        <f>'MONITOREO PLAN OPERATIVO'!AZ96</f>
        <v>0</v>
      </c>
      <c r="BA96" s="73">
        <f>'MONITOREO PLAN OPERATIVO'!BA96</f>
        <v>0</v>
      </c>
      <c r="BB96" s="80">
        <f t="shared" si="5"/>
        <v>0</v>
      </c>
      <c r="BC96" s="80">
        <f t="shared" si="6"/>
        <v>0</v>
      </c>
      <c r="BD96" s="80" t="str">
        <f t="shared" si="7"/>
        <v>SIN AVANCE</v>
      </c>
      <c r="BE96" s="81">
        <f t="shared" si="8"/>
        <v>280</v>
      </c>
      <c r="BF96" s="81" t="str">
        <f t="shared" si="9"/>
        <v>CON TIEMPO</v>
      </c>
      <c r="BG96" s="89"/>
    </row>
    <row r="97" spans="1:59" ht="72" customHeight="1" thickBot="1" x14ac:dyDescent="0.35">
      <c r="A97" s="45">
        <v>83</v>
      </c>
      <c r="B97" s="31" t="s">
        <v>871</v>
      </c>
      <c r="C97" s="32" t="s">
        <v>1194</v>
      </c>
      <c r="D97" s="31" t="s">
        <v>80</v>
      </c>
      <c r="E97" s="33" t="s">
        <v>1195</v>
      </c>
      <c r="F97" s="32" t="s">
        <v>1196</v>
      </c>
      <c r="G97" s="34" t="s">
        <v>1197</v>
      </c>
      <c r="H97" s="32" t="s">
        <v>1198</v>
      </c>
      <c r="I97" s="35" t="s">
        <v>524</v>
      </c>
      <c r="J97" s="33" t="s">
        <v>80</v>
      </c>
      <c r="K97" s="33" t="s">
        <v>80</v>
      </c>
      <c r="L97" s="36">
        <v>45658</v>
      </c>
      <c r="M97" s="36">
        <v>46022</v>
      </c>
      <c r="N97" s="36" t="s">
        <v>525</v>
      </c>
      <c r="O97" s="36" t="s">
        <v>526</v>
      </c>
      <c r="P97" s="36" t="s">
        <v>124</v>
      </c>
      <c r="Q97" s="36" t="s">
        <v>125</v>
      </c>
      <c r="R97" s="35" t="s">
        <v>85</v>
      </c>
      <c r="S97" s="33" t="s">
        <v>86</v>
      </c>
      <c r="T97" s="33" t="s">
        <v>86</v>
      </c>
      <c r="U97" s="33"/>
      <c r="V97" s="33" t="s">
        <v>86</v>
      </c>
      <c r="W97" s="33" t="s">
        <v>86</v>
      </c>
      <c r="X97" s="37">
        <v>0.14000000000000001</v>
      </c>
      <c r="Y97" s="37"/>
      <c r="Z97" s="34">
        <v>0</v>
      </c>
      <c r="AA97" s="34">
        <v>0.5</v>
      </c>
      <c r="AB97" s="34">
        <v>0</v>
      </c>
      <c r="AC97" s="77">
        <v>0.5</v>
      </c>
      <c r="AD97" s="73">
        <f>'MONITOREO PLAN OPERATIVO'!AD97</f>
        <v>0</v>
      </c>
      <c r="AE97" s="73">
        <f>'MONITOREO PLAN OPERATIVO'!AE97</f>
        <v>0</v>
      </c>
      <c r="AF97" s="73">
        <f>'MONITOREO PLAN OPERATIVO'!AF97</f>
        <v>0</v>
      </c>
      <c r="AG97" s="73">
        <f>'MONITOREO PLAN OPERATIVO'!AG97</f>
        <v>0</v>
      </c>
      <c r="AH97" s="73">
        <f>'MONITOREO PLAN OPERATIVO'!AH97</f>
        <v>0</v>
      </c>
      <c r="AI97" s="73">
        <f>'MONITOREO PLAN OPERATIVO'!AI97</f>
        <v>0</v>
      </c>
      <c r="AJ97" s="73">
        <f>'MONITOREO PLAN OPERATIVO'!AJ97</f>
        <v>0</v>
      </c>
      <c r="AK97" s="73">
        <f>'MONITOREO PLAN OPERATIVO'!AK97</f>
        <v>0</v>
      </c>
      <c r="AL97" s="73">
        <f>'MONITOREO PLAN OPERATIVO'!AL97</f>
        <v>0</v>
      </c>
      <c r="AM97" s="73">
        <f>'MONITOREO PLAN OPERATIVO'!AM97</f>
        <v>0</v>
      </c>
      <c r="AN97" s="73">
        <f>'MONITOREO PLAN OPERATIVO'!AN97</f>
        <v>0</v>
      </c>
      <c r="AO97" s="73">
        <f>'MONITOREO PLAN OPERATIVO'!AO97</f>
        <v>0</v>
      </c>
      <c r="AP97" s="73">
        <f>'MONITOREO PLAN OPERATIVO'!AP97</f>
        <v>0</v>
      </c>
      <c r="AQ97" s="73">
        <f>'MONITOREO PLAN OPERATIVO'!AQ97</f>
        <v>0</v>
      </c>
      <c r="AR97" s="73">
        <f>'MONITOREO PLAN OPERATIVO'!AR97</f>
        <v>0</v>
      </c>
      <c r="AS97" s="73">
        <f>'MONITOREO PLAN OPERATIVO'!AS97</f>
        <v>0</v>
      </c>
      <c r="AT97" s="73">
        <f>'MONITOREO PLAN OPERATIVO'!AT97</f>
        <v>0</v>
      </c>
      <c r="AU97" s="73">
        <f>'MONITOREO PLAN OPERATIVO'!AU97</f>
        <v>0</v>
      </c>
      <c r="AV97" s="73">
        <f>'MONITOREO PLAN OPERATIVO'!AV97</f>
        <v>0</v>
      </c>
      <c r="AW97" s="73">
        <f>'MONITOREO PLAN OPERATIVO'!AW97</f>
        <v>0</v>
      </c>
      <c r="AX97" s="73">
        <f>'MONITOREO PLAN OPERATIVO'!AX97</f>
        <v>0</v>
      </c>
      <c r="AY97" s="73">
        <f>'MONITOREO PLAN OPERATIVO'!AY97</f>
        <v>0</v>
      </c>
      <c r="AZ97" s="73">
        <f>'MONITOREO PLAN OPERATIVO'!AZ97</f>
        <v>0</v>
      </c>
      <c r="BA97" s="73">
        <f>'MONITOREO PLAN OPERATIVO'!BA97</f>
        <v>0</v>
      </c>
      <c r="BB97" s="80">
        <f t="shared" si="5"/>
        <v>0</v>
      </c>
      <c r="BC97" s="80">
        <f t="shared" si="6"/>
        <v>0</v>
      </c>
      <c r="BD97" s="80" t="str">
        <f t="shared" si="7"/>
        <v>SIN AVANCE</v>
      </c>
      <c r="BE97" s="81">
        <f t="shared" si="8"/>
        <v>281</v>
      </c>
      <c r="BF97" s="81" t="str">
        <f t="shared" si="9"/>
        <v>CON TIEMPO</v>
      </c>
      <c r="BG97" s="87">
        <f>SUM(BB97:BB103)</f>
        <v>0</v>
      </c>
    </row>
    <row r="98" spans="1:59" ht="72" customHeight="1" thickBot="1" x14ac:dyDescent="0.35">
      <c r="A98" s="45">
        <v>84</v>
      </c>
      <c r="B98" s="31" t="s">
        <v>871</v>
      </c>
      <c r="C98" s="32" t="s">
        <v>1199</v>
      </c>
      <c r="D98" s="31" t="s">
        <v>80</v>
      </c>
      <c r="E98" s="33" t="s">
        <v>1200</v>
      </c>
      <c r="F98" s="32" t="s">
        <v>1201</v>
      </c>
      <c r="G98" s="34" t="s">
        <v>1202</v>
      </c>
      <c r="H98" s="32" t="s">
        <v>1203</v>
      </c>
      <c r="I98" s="35" t="s">
        <v>524</v>
      </c>
      <c r="J98" s="33" t="s">
        <v>80</v>
      </c>
      <c r="K98" s="33" t="s">
        <v>80</v>
      </c>
      <c r="L98" s="36">
        <v>45658</v>
      </c>
      <c r="M98" s="36">
        <v>46022</v>
      </c>
      <c r="N98" s="36" t="s">
        <v>525</v>
      </c>
      <c r="O98" s="36" t="s">
        <v>526</v>
      </c>
      <c r="P98" s="36" t="s">
        <v>124</v>
      </c>
      <c r="Q98" s="36" t="s">
        <v>125</v>
      </c>
      <c r="R98" s="35" t="s">
        <v>85</v>
      </c>
      <c r="S98" s="33" t="s">
        <v>86</v>
      </c>
      <c r="T98" s="33" t="s">
        <v>86</v>
      </c>
      <c r="U98" s="33"/>
      <c r="V98" s="33" t="s">
        <v>86</v>
      </c>
      <c r="W98" s="33" t="s">
        <v>86</v>
      </c>
      <c r="X98" s="37">
        <v>0.14000000000000001</v>
      </c>
      <c r="Y98" s="37"/>
      <c r="Z98" s="34">
        <v>0</v>
      </c>
      <c r="AA98" s="34">
        <v>0.5</v>
      </c>
      <c r="AB98" s="34">
        <v>0</v>
      </c>
      <c r="AC98" s="77">
        <v>0.5</v>
      </c>
      <c r="AD98" s="73">
        <f>'MONITOREO PLAN OPERATIVO'!AD98</f>
        <v>0</v>
      </c>
      <c r="AE98" s="73">
        <f>'MONITOREO PLAN OPERATIVO'!AE98</f>
        <v>0</v>
      </c>
      <c r="AF98" s="73">
        <f>'MONITOREO PLAN OPERATIVO'!AF98</f>
        <v>0</v>
      </c>
      <c r="AG98" s="73">
        <f>'MONITOREO PLAN OPERATIVO'!AG98</f>
        <v>0</v>
      </c>
      <c r="AH98" s="73">
        <f>'MONITOREO PLAN OPERATIVO'!AH98</f>
        <v>0</v>
      </c>
      <c r="AI98" s="73">
        <f>'MONITOREO PLAN OPERATIVO'!AI98</f>
        <v>0</v>
      </c>
      <c r="AJ98" s="73">
        <f>'MONITOREO PLAN OPERATIVO'!AJ98</f>
        <v>0</v>
      </c>
      <c r="AK98" s="73">
        <f>'MONITOREO PLAN OPERATIVO'!AK98</f>
        <v>0</v>
      </c>
      <c r="AL98" s="73">
        <f>'MONITOREO PLAN OPERATIVO'!AL98</f>
        <v>0</v>
      </c>
      <c r="AM98" s="73">
        <f>'MONITOREO PLAN OPERATIVO'!AM98</f>
        <v>0</v>
      </c>
      <c r="AN98" s="73">
        <f>'MONITOREO PLAN OPERATIVO'!AN98</f>
        <v>0</v>
      </c>
      <c r="AO98" s="73">
        <f>'MONITOREO PLAN OPERATIVO'!AO98</f>
        <v>0</v>
      </c>
      <c r="AP98" s="73">
        <f>'MONITOREO PLAN OPERATIVO'!AP98</f>
        <v>0</v>
      </c>
      <c r="AQ98" s="73">
        <f>'MONITOREO PLAN OPERATIVO'!AQ98</f>
        <v>0</v>
      </c>
      <c r="AR98" s="73">
        <f>'MONITOREO PLAN OPERATIVO'!AR98</f>
        <v>0</v>
      </c>
      <c r="AS98" s="73">
        <f>'MONITOREO PLAN OPERATIVO'!AS98</f>
        <v>0</v>
      </c>
      <c r="AT98" s="73">
        <f>'MONITOREO PLAN OPERATIVO'!AT98</f>
        <v>0</v>
      </c>
      <c r="AU98" s="73">
        <f>'MONITOREO PLAN OPERATIVO'!AU98</f>
        <v>0</v>
      </c>
      <c r="AV98" s="73">
        <f>'MONITOREO PLAN OPERATIVO'!AV98</f>
        <v>0</v>
      </c>
      <c r="AW98" s="73">
        <f>'MONITOREO PLAN OPERATIVO'!AW98</f>
        <v>0</v>
      </c>
      <c r="AX98" s="73">
        <f>'MONITOREO PLAN OPERATIVO'!AX98</f>
        <v>0</v>
      </c>
      <c r="AY98" s="73">
        <f>'MONITOREO PLAN OPERATIVO'!AY98</f>
        <v>0</v>
      </c>
      <c r="AZ98" s="73">
        <f>'MONITOREO PLAN OPERATIVO'!AZ98</f>
        <v>0</v>
      </c>
      <c r="BA98" s="73">
        <f>'MONITOREO PLAN OPERATIVO'!BA98</f>
        <v>0</v>
      </c>
      <c r="BB98" s="80">
        <f t="shared" si="5"/>
        <v>0</v>
      </c>
      <c r="BC98" s="80">
        <f t="shared" si="6"/>
        <v>0</v>
      </c>
      <c r="BD98" s="80" t="str">
        <f t="shared" si="7"/>
        <v>SIN AVANCE</v>
      </c>
      <c r="BE98" s="81">
        <f t="shared" si="8"/>
        <v>281</v>
      </c>
      <c r="BF98" s="81" t="str">
        <f t="shared" si="9"/>
        <v>CON TIEMPO</v>
      </c>
      <c r="BG98" s="88"/>
    </row>
    <row r="99" spans="1:59" ht="72" customHeight="1" thickBot="1" x14ac:dyDescent="0.35">
      <c r="A99" s="45">
        <v>85</v>
      </c>
      <c r="B99" s="31" t="s">
        <v>871</v>
      </c>
      <c r="C99" s="32" t="s">
        <v>1204</v>
      </c>
      <c r="D99" s="31" t="s">
        <v>80</v>
      </c>
      <c r="E99" s="33" t="s">
        <v>1205</v>
      </c>
      <c r="F99" s="32" t="s">
        <v>1206</v>
      </c>
      <c r="G99" s="34" t="s">
        <v>1207</v>
      </c>
      <c r="H99" s="32" t="s">
        <v>1208</v>
      </c>
      <c r="I99" s="35" t="s">
        <v>524</v>
      </c>
      <c r="J99" s="33" t="s">
        <v>80</v>
      </c>
      <c r="K99" s="33" t="s">
        <v>80</v>
      </c>
      <c r="L99" s="36">
        <v>45658</v>
      </c>
      <c r="M99" s="36">
        <v>46022</v>
      </c>
      <c r="N99" s="36" t="s">
        <v>525</v>
      </c>
      <c r="O99" s="36" t="s">
        <v>526</v>
      </c>
      <c r="P99" s="36" t="s">
        <v>124</v>
      </c>
      <c r="Q99" s="36" t="s">
        <v>125</v>
      </c>
      <c r="R99" s="35" t="s">
        <v>85</v>
      </c>
      <c r="S99" s="33" t="s">
        <v>86</v>
      </c>
      <c r="T99" s="33" t="s">
        <v>86</v>
      </c>
      <c r="U99" s="33"/>
      <c r="V99" s="33" t="s">
        <v>86</v>
      </c>
      <c r="W99" s="33" t="s">
        <v>86</v>
      </c>
      <c r="X99" s="37">
        <v>0.14000000000000001</v>
      </c>
      <c r="Y99" s="37"/>
      <c r="Z99" s="34">
        <v>0.25</v>
      </c>
      <c r="AA99" s="34">
        <v>0.25</v>
      </c>
      <c r="AB99" s="34">
        <v>0.25</v>
      </c>
      <c r="AC99" s="77">
        <v>0.25</v>
      </c>
      <c r="AD99" s="73">
        <f>'MONITOREO PLAN OPERATIVO'!AD99</f>
        <v>0</v>
      </c>
      <c r="AE99" s="73">
        <f>'MONITOREO PLAN OPERATIVO'!AE99</f>
        <v>0</v>
      </c>
      <c r="AF99" s="73">
        <f>'MONITOREO PLAN OPERATIVO'!AF99</f>
        <v>0</v>
      </c>
      <c r="AG99" s="73">
        <f>'MONITOREO PLAN OPERATIVO'!AG99</f>
        <v>0</v>
      </c>
      <c r="AH99" s="73">
        <f>'MONITOREO PLAN OPERATIVO'!AH99</f>
        <v>0</v>
      </c>
      <c r="AI99" s="73">
        <f>'MONITOREO PLAN OPERATIVO'!AI99</f>
        <v>0</v>
      </c>
      <c r="AJ99" s="73">
        <f>'MONITOREO PLAN OPERATIVO'!AJ99</f>
        <v>0</v>
      </c>
      <c r="AK99" s="73">
        <f>'MONITOREO PLAN OPERATIVO'!AK99</f>
        <v>0</v>
      </c>
      <c r="AL99" s="73">
        <f>'MONITOREO PLAN OPERATIVO'!AL99</f>
        <v>0</v>
      </c>
      <c r="AM99" s="73">
        <f>'MONITOREO PLAN OPERATIVO'!AM99</f>
        <v>0</v>
      </c>
      <c r="AN99" s="73">
        <f>'MONITOREO PLAN OPERATIVO'!AN99</f>
        <v>0</v>
      </c>
      <c r="AO99" s="73">
        <f>'MONITOREO PLAN OPERATIVO'!AO99</f>
        <v>0</v>
      </c>
      <c r="AP99" s="73">
        <f>'MONITOREO PLAN OPERATIVO'!AP99</f>
        <v>0</v>
      </c>
      <c r="AQ99" s="73">
        <f>'MONITOREO PLAN OPERATIVO'!AQ99</f>
        <v>0</v>
      </c>
      <c r="AR99" s="73">
        <f>'MONITOREO PLAN OPERATIVO'!AR99</f>
        <v>0</v>
      </c>
      <c r="AS99" s="73">
        <f>'MONITOREO PLAN OPERATIVO'!AS99</f>
        <v>0</v>
      </c>
      <c r="AT99" s="73">
        <f>'MONITOREO PLAN OPERATIVO'!AT99</f>
        <v>0</v>
      </c>
      <c r="AU99" s="73">
        <f>'MONITOREO PLAN OPERATIVO'!AU99</f>
        <v>0</v>
      </c>
      <c r="AV99" s="73">
        <f>'MONITOREO PLAN OPERATIVO'!AV99</f>
        <v>0</v>
      </c>
      <c r="AW99" s="73">
        <f>'MONITOREO PLAN OPERATIVO'!AW99</f>
        <v>0</v>
      </c>
      <c r="AX99" s="73">
        <f>'MONITOREO PLAN OPERATIVO'!AX99</f>
        <v>0</v>
      </c>
      <c r="AY99" s="73">
        <f>'MONITOREO PLAN OPERATIVO'!AY99</f>
        <v>0</v>
      </c>
      <c r="AZ99" s="73">
        <f>'MONITOREO PLAN OPERATIVO'!AZ99</f>
        <v>0</v>
      </c>
      <c r="BA99" s="73">
        <f>'MONITOREO PLAN OPERATIVO'!BA99</f>
        <v>0</v>
      </c>
      <c r="BB99" s="80">
        <f t="shared" si="5"/>
        <v>0</v>
      </c>
      <c r="BC99" s="80">
        <f t="shared" si="6"/>
        <v>0</v>
      </c>
      <c r="BD99" s="80" t="str">
        <f t="shared" si="7"/>
        <v>SIN AVANCE</v>
      </c>
      <c r="BE99" s="81">
        <f t="shared" si="8"/>
        <v>281</v>
      </c>
      <c r="BF99" s="81" t="str">
        <f t="shared" si="9"/>
        <v>CON TIEMPO</v>
      </c>
      <c r="BG99" s="88"/>
    </row>
    <row r="100" spans="1:59" ht="72" customHeight="1" thickBot="1" x14ac:dyDescent="0.35">
      <c r="A100" s="45">
        <v>86</v>
      </c>
      <c r="B100" s="31" t="s">
        <v>871</v>
      </c>
      <c r="C100" s="32" t="s">
        <v>1209</v>
      </c>
      <c r="D100" s="31" t="s">
        <v>80</v>
      </c>
      <c r="E100" s="33" t="s">
        <v>1210</v>
      </c>
      <c r="F100" s="32" t="s">
        <v>1211</v>
      </c>
      <c r="G100" s="34" t="s">
        <v>1212</v>
      </c>
      <c r="H100" s="32" t="s">
        <v>1213</v>
      </c>
      <c r="I100" s="35" t="s">
        <v>524</v>
      </c>
      <c r="J100" s="33" t="s">
        <v>80</v>
      </c>
      <c r="K100" s="33" t="s">
        <v>80</v>
      </c>
      <c r="L100" s="36">
        <v>45658</v>
      </c>
      <c r="M100" s="36">
        <v>46022</v>
      </c>
      <c r="N100" s="36" t="s">
        <v>525</v>
      </c>
      <c r="O100" s="36" t="s">
        <v>526</v>
      </c>
      <c r="P100" s="36" t="s">
        <v>124</v>
      </c>
      <c r="Q100" s="36" t="s">
        <v>125</v>
      </c>
      <c r="R100" s="35" t="s">
        <v>85</v>
      </c>
      <c r="S100" s="33" t="s">
        <v>86</v>
      </c>
      <c r="T100" s="33" t="s">
        <v>86</v>
      </c>
      <c r="U100" s="33"/>
      <c r="V100" s="33" t="s">
        <v>86</v>
      </c>
      <c r="W100" s="33" t="s">
        <v>86</v>
      </c>
      <c r="X100" s="37">
        <v>0.14000000000000001</v>
      </c>
      <c r="Y100" s="37"/>
      <c r="Z100" s="34">
        <v>0</v>
      </c>
      <c r="AA100" s="34">
        <v>0.5</v>
      </c>
      <c r="AB100" s="34">
        <v>0</v>
      </c>
      <c r="AC100" s="77">
        <v>0.5</v>
      </c>
      <c r="AD100" s="73">
        <f>'MONITOREO PLAN OPERATIVO'!AD100</f>
        <v>0</v>
      </c>
      <c r="AE100" s="73">
        <f>'MONITOREO PLAN OPERATIVO'!AE100</f>
        <v>0</v>
      </c>
      <c r="AF100" s="73">
        <f>'MONITOREO PLAN OPERATIVO'!AF100</f>
        <v>0</v>
      </c>
      <c r="AG100" s="73">
        <f>'MONITOREO PLAN OPERATIVO'!AG100</f>
        <v>0</v>
      </c>
      <c r="AH100" s="73">
        <f>'MONITOREO PLAN OPERATIVO'!AH100</f>
        <v>0</v>
      </c>
      <c r="AI100" s="73">
        <f>'MONITOREO PLAN OPERATIVO'!AI100</f>
        <v>0</v>
      </c>
      <c r="AJ100" s="73">
        <f>'MONITOREO PLAN OPERATIVO'!AJ100</f>
        <v>0</v>
      </c>
      <c r="AK100" s="73">
        <f>'MONITOREO PLAN OPERATIVO'!AK100</f>
        <v>0</v>
      </c>
      <c r="AL100" s="73">
        <f>'MONITOREO PLAN OPERATIVO'!AL100</f>
        <v>0</v>
      </c>
      <c r="AM100" s="73">
        <f>'MONITOREO PLAN OPERATIVO'!AM100</f>
        <v>0</v>
      </c>
      <c r="AN100" s="73">
        <f>'MONITOREO PLAN OPERATIVO'!AN100</f>
        <v>0</v>
      </c>
      <c r="AO100" s="73">
        <f>'MONITOREO PLAN OPERATIVO'!AO100</f>
        <v>0</v>
      </c>
      <c r="AP100" s="73">
        <f>'MONITOREO PLAN OPERATIVO'!AP100</f>
        <v>0</v>
      </c>
      <c r="AQ100" s="73">
        <f>'MONITOREO PLAN OPERATIVO'!AQ100</f>
        <v>0</v>
      </c>
      <c r="AR100" s="73">
        <f>'MONITOREO PLAN OPERATIVO'!AR100</f>
        <v>0</v>
      </c>
      <c r="AS100" s="73">
        <f>'MONITOREO PLAN OPERATIVO'!AS100</f>
        <v>0</v>
      </c>
      <c r="AT100" s="73">
        <f>'MONITOREO PLAN OPERATIVO'!AT100</f>
        <v>0</v>
      </c>
      <c r="AU100" s="73">
        <f>'MONITOREO PLAN OPERATIVO'!AU100</f>
        <v>0</v>
      </c>
      <c r="AV100" s="73">
        <f>'MONITOREO PLAN OPERATIVO'!AV100</f>
        <v>0</v>
      </c>
      <c r="AW100" s="73">
        <f>'MONITOREO PLAN OPERATIVO'!AW100</f>
        <v>0</v>
      </c>
      <c r="AX100" s="73">
        <f>'MONITOREO PLAN OPERATIVO'!AX100</f>
        <v>0</v>
      </c>
      <c r="AY100" s="73">
        <f>'MONITOREO PLAN OPERATIVO'!AY100</f>
        <v>0</v>
      </c>
      <c r="AZ100" s="73">
        <f>'MONITOREO PLAN OPERATIVO'!AZ100</f>
        <v>0</v>
      </c>
      <c r="BA100" s="73">
        <f>'MONITOREO PLAN OPERATIVO'!BA100</f>
        <v>0</v>
      </c>
      <c r="BB100" s="80">
        <f t="shared" si="5"/>
        <v>0</v>
      </c>
      <c r="BC100" s="80">
        <f t="shared" si="6"/>
        <v>0</v>
      </c>
      <c r="BD100" s="80" t="str">
        <f t="shared" si="7"/>
        <v>SIN AVANCE</v>
      </c>
      <c r="BE100" s="81">
        <f t="shared" si="8"/>
        <v>281</v>
      </c>
      <c r="BF100" s="81" t="str">
        <f t="shared" si="9"/>
        <v>CON TIEMPO</v>
      </c>
      <c r="BG100" s="88"/>
    </row>
    <row r="101" spans="1:59" ht="72" customHeight="1" thickBot="1" x14ac:dyDescent="0.35">
      <c r="A101" s="45">
        <v>87</v>
      </c>
      <c r="B101" s="31" t="s">
        <v>871</v>
      </c>
      <c r="C101" s="32" t="s">
        <v>1214</v>
      </c>
      <c r="D101" s="31" t="s">
        <v>80</v>
      </c>
      <c r="E101" s="33" t="s">
        <v>1215</v>
      </c>
      <c r="F101" s="32" t="s">
        <v>1216</v>
      </c>
      <c r="G101" s="34" t="s">
        <v>1217</v>
      </c>
      <c r="H101" s="32" t="s">
        <v>1218</v>
      </c>
      <c r="I101" s="35" t="s">
        <v>524</v>
      </c>
      <c r="J101" s="33" t="s">
        <v>80</v>
      </c>
      <c r="K101" s="33" t="s">
        <v>80</v>
      </c>
      <c r="L101" s="36">
        <v>45658</v>
      </c>
      <c r="M101" s="36">
        <v>46022</v>
      </c>
      <c r="N101" s="36" t="s">
        <v>525</v>
      </c>
      <c r="O101" s="36" t="s">
        <v>526</v>
      </c>
      <c r="P101" s="36" t="s">
        <v>124</v>
      </c>
      <c r="Q101" s="36" t="s">
        <v>125</v>
      </c>
      <c r="R101" s="35" t="s">
        <v>85</v>
      </c>
      <c r="S101" s="33" t="s">
        <v>86</v>
      </c>
      <c r="T101" s="33" t="s">
        <v>86</v>
      </c>
      <c r="U101" s="33"/>
      <c r="V101" s="33" t="s">
        <v>86</v>
      </c>
      <c r="W101" s="33" t="s">
        <v>86</v>
      </c>
      <c r="X101" s="37">
        <v>0.14000000000000001</v>
      </c>
      <c r="Y101" s="37"/>
      <c r="Z101" s="34">
        <v>0</v>
      </c>
      <c r="AA101" s="34">
        <v>0.5</v>
      </c>
      <c r="AB101" s="34">
        <v>0</v>
      </c>
      <c r="AC101" s="77">
        <v>0.5</v>
      </c>
      <c r="AD101" s="73">
        <f>'MONITOREO PLAN OPERATIVO'!AD101</f>
        <v>0</v>
      </c>
      <c r="AE101" s="73">
        <f>'MONITOREO PLAN OPERATIVO'!AE101</f>
        <v>0</v>
      </c>
      <c r="AF101" s="73">
        <f>'MONITOREO PLAN OPERATIVO'!AF101</f>
        <v>0</v>
      </c>
      <c r="AG101" s="73">
        <f>'MONITOREO PLAN OPERATIVO'!AG101</f>
        <v>0</v>
      </c>
      <c r="AH101" s="73">
        <f>'MONITOREO PLAN OPERATIVO'!AH101</f>
        <v>0</v>
      </c>
      <c r="AI101" s="73">
        <f>'MONITOREO PLAN OPERATIVO'!AI101</f>
        <v>0</v>
      </c>
      <c r="AJ101" s="73">
        <f>'MONITOREO PLAN OPERATIVO'!AJ101</f>
        <v>0</v>
      </c>
      <c r="AK101" s="73">
        <f>'MONITOREO PLAN OPERATIVO'!AK101</f>
        <v>0</v>
      </c>
      <c r="AL101" s="73">
        <f>'MONITOREO PLAN OPERATIVO'!AL101</f>
        <v>0</v>
      </c>
      <c r="AM101" s="73">
        <f>'MONITOREO PLAN OPERATIVO'!AM101</f>
        <v>0</v>
      </c>
      <c r="AN101" s="73">
        <f>'MONITOREO PLAN OPERATIVO'!AN101</f>
        <v>0</v>
      </c>
      <c r="AO101" s="73">
        <f>'MONITOREO PLAN OPERATIVO'!AO101</f>
        <v>0</v>
      </c>
      <c r="AP101" s="73">
        <f>'MONITOREO PLAN OPERATIVO'!AP101</f>
        <v>0</v>
      </c>
      <c r="AQ101" s="73">
        <f>'MONITOREO PLAN OPERATIVO'!AQ101</f>
        <v>0</v>
      </c>
      <c r="AR101" s="73">
        <f>'MONITOREO PLAN OPERATIVO'!AR101</f>
        <v>0</v>
      </c>
      <c r="AS101" s="73">
        <f>'MONITOREO PLAN OPERATIVO'!AS101</f>
        <v>0</v>
      </c>
      <c r="AT101" s="73">
        <f>'MONITOREO PLAN OPERATIVO'!AT101</f>
        <v>0</v>
      </c>
      <c r="AU101" s="73">
        <f>'MONITOREO PLAN OPERATIVO'!AU101</f>
        <v>0</v>
      </c>
      <c r="AV101" s="73">
        <f>'MONITOREO PLAN OPERATIVO'!AV101</f>
        <v>0</v>
      </c>
      <c r="AW101" s="73">
        <f>'MONITOREO PLAN OPERATIVO'!AW101</f>
        <v>0</v>
      </c>
      <c r="AX101" s="73">
        <f>'MONITOREO PLAN OPERATIVO'!AX101</f>
        <v>0</v>
      </c>
      <c r="AY101" s="73">
        <f>'MONITOREO PLAN OPERATIVO'!AY101</f>
        <v>0</v>
      </c>
      <c r="AZ101" s="73">
        <f>'MONITOREO PLAN OPERATIVO'!AZ101</f>
        <v>0</v>
      </c>
      <c r="BA101" s="73">
        <f>'MONITOREO PLAN OPERATIVO'!BA101</f>
        <v>0</v>
      </c>
      <c r="BB101" s="80">
        <f t="shared" si="5"/>
        <v>0</v>
      </c>
      <c r="BC101" s="80">
        <f t="shared" si="6"/>
        <v>0</v>
      </c>
      <c r="BD101" s="80" t="str">
        <f t="shared" si="7"/>
        <v>SIN AVANCE</v>
      </c>
      <c r="BE101" s="81">
        <f t="shared" si="8"/>
        <v>281</v>
      </c>
      <c r="BF101" s="81" t="str">
        <f t="shared" si="9"/>
        <v>CON TIEMPO</v>
      </c>
      <c r="BG101" s="88"/>
    </row>
    <row r="102" spans="1:59" ht="72" customHeight="1" thickBot="1" x14ac:dyDescent="0.35">
      <c r="A102" s="45">
        <v>88</v>
      </c>
      <c r="B102" s="31" t="s">
        <v>871</v>
      </c>
      <c r="C102" s="32" t="s">
        <v>1219</v>
      </c>
      <c r="D102" s="31" t="s">
        <v>80</v>
      </c>
      <c r="E102" s="33" t="s">
        <v>1220</v>
      </c>
      <c r="F102" s="32" t="s">
        <v>1221</v>
      </c>
      <c r="G102" s="34" t="s">
        <v>1222</v>
      </c>
      <c r="H102" s="32" t="s">
        <v>1223</v>
      </c>
      <c r="I102" s="35" t="s">
        <v>524</v>
      </c>
      <c r="J102" s="33" t="s">
        <v>80</v>
      </c>
      <c r="K102" s="33" t="s">
        <v>80</v>
      </c>
      <c r="L102" s="36">
        <v>45658</v>
      </c>
      <c r="M102" s="36">
        <v>46022</v>
      </c>
      <c r="N102" s="36" t="s">
        <v>525</v>
      </c>
      <c r="O102" s="36" t="s">
        <v>526</v>
      </c>
      <c r="P102" s="36" t="s">
        <v>124</v>
      </c>
      <c r="Q102" s="36" t="s">
        <v>125</v>
      </c>
      <c r="R102" s="35" t="s">
        <v>85</v>
      </c>
      <c r="S102" s="33" t="s">
        <v>86</v>
      </c>
      <c r="T102" s="33" t="s">
        <v>86</v>
      </c>
      <c r="U102" s="33"/>
      <c r="V102" s="33" t="s">
        <v>86</v>
      </c>
      <c r="W102" s="33" t="s">
        <v>86</v>
      </c>
      <c r="X102" s="37">
        <v>0.15</v>
      </c>
      <c r="Y102" s="37"/>
      <c r="Z102" s="34">
        <v>0</v>
      </c>
      <c r="AA102" s="34">
        <v>0.5</v>
      </c>
      <c r="AB102" s="34">
        <v>0</v>
      </c>
      <c r="AC102" s="78">
        <v>0.5</v>
      </c>
      <c r="AD102" s="73">
        <f>'MONITOREO PLAN OPERATIVO'!AD102</f>
        <v>0</v>
      </c>
      <c r="AE102" s="73">
        <f>'MONITOREO PLAN OPERATIVO'!AE102</f>
        <v>0</v>
      </c>
      <c r="AF102" s="73">
        <f>'MONITOREO PLAN OPERATIVO'!AF102</f>
        <v>0</v>
      </c>
      <c r="AG102" s="73">
        <f>'MONITOREO PLAN OPERATIVO'!AG102</f>
        <v>0</v>
      </c>
      <c r="AH102" s="73">
        <f>'MONITOREO PLAN OPERATIVO'!AH102</f>
        <v>0</v>
      </c>
      <c r="AI102" s="73">
        <f>'MONITOREO PLAN OPERATIVO'!AI102</f>
        <v>0</v>
      </c>
      <c r="AJ102" s="73">
        <f>'MONITOREO PLAN OPERATIVO'!AJ102</f>
        <v>0</v>
      </c>
      <c r="AK102" s="73">
        <f>'MONITOREO PLAN OPERATIVO'!AK102</f>
        <v>0</v>
      </c>
      <c r="AL102" s="73">
        <f>'MONITOREO PLAN OPERATIVO'!AL102</f>
        <v>0</v>
      </c>
      <c r="AM102" s="73">
        <f>'MONITOREO PLAN OPERATIVO'!AM102</f>
        <v>0</v>
      </c>
      <c r="AN102" s="73">
        <f>'MONITOREO PLAN OPERATIVO'!AN102</f>
        <v>0</v>
      </c>
      <c r="AO102" s="73">
        <f>'MONITOREO PLAN OPERATIVO'!AO102</f>
        <v>0</v>
      </c>
      <c r="AP102" s="73">
        <f>'MONITOREO PLAN OPERATIVO'!AP102</f>
        <v>0</v>
      </c>
      <c r="AQ102" s="73">
        <f>'MONITOREO PLAN OPERATIVO'!AQ102</f>
        <v>0</v>
      </c>
      <c r="AR102" s="73">
        <f>'MONITOREO PLAN OPERATIVO'!AR102</f>
        <v>0</v>
      </c>
      <c r="AS102" s="73">
        <f>'MONITOREO PLAN OPERATIVO'!AS102</f>
        <v>0</v>
      </c>
      <c r="AT102" s="73">
        <f>'MONITOREO PLAN OPERATIVO'!AT102</f>
        <v>0</v>
      </c>
      <c r="AU102" s="73">
        <f>'MONITOREO PLAN OPERATIVO'!AU102</f>
        <v>0</v>
      </c>
      <c r="AV102" s="73">
        <f>'MONITOREO PLAN OPERATIVO'!AV102</f>
        <v>0</v>
      </c>
      <c r="AW102" s="73">
        <f>'MONITOREO PLAN OPERATIVO'!AW102</f>
        <v>0</v>
      </c>
      <c r="AX102" s="73">
        <f>'MONITOREO PLAN OPERATIVO'!AX102</f>
        <v>0</v>
      </c>
      <c r="AY102" s="73">
        <f>'MONITOREO PLAN OPERATIVO'!AY102</f>
        <v>0</v>
      </c>
      <c r="AZ102" s="73">
        <f>'MONITOREO PLAN OPERATIVO'!AZ102</f>
        <v>0</v>
      </c>
      <c r="BA102" s="73">
        <f>'MONITOREO PLAN OPERATIVO'!BA102</f>
        <v>0</v>
      </c>
      <c r="BB102" s="80">
        <f t="shared" si="5"/>
        <v>0</v>
      </c>
      <c r="BC102" s="80">
        <f t="shared" si="6"/>
        <v>0</v>
      </c>
      <c r="BD102" s="80" t="str">
        <f t="shared" si="7"/>
        <v>SIN AVANCE</v>
      </c>
      <c r="BE102" s="81">
        <f t="shared" si="8"/>
        <v>281</v>
      </c>
      <c r="BF102" s="81" t="str">
        <f t="shared" si="9"/>
        <v>CON TIEMPO</v>
      </c>
      <c r="BG102" s="88"/>
    </row>
    <row r="103" spans="1:59" ht="72" customHeight="1" thickBot="1" x14ac:dyDescent="0.35">
      <c r="A103" s="45">
        <v>89</v>
      </c>
      <c r="B103" s="31" t="s">
        <v>871</v>
      </c>
      <c r="C103" s="32" t="s">
        <v>1224</v>
      </c>
      <c r="D103" s="31" t="s">
        <v>80</v>
      </c>
      <c r="E103" s="33" t="s">
        <v>1225</v>
      </c>
      <c r="F103" s="32" t="s">
        <v>1226</v>
      </c>
      <c r="G103" s="34" t="s">
        <v>1227</v>
      </c>
      <c r="H103" s="32" t="s">
        <v>1223</v>
      </c>
      <c r="I103" s="35" t="s">
        <v>524</v>
      </c>
      <c r="J103" s="33" t="s">
        <v>80</v>
      </c>
      <c r="K103" s="33" t="s">
        <v>80</v>
      </c>
      <c r="L103" s="36">
        <v>45658</v>
      </c>
      <c r="M103" s="36">
        <v>46022</v>
      </c>
      <c r="N103" s="36" t="s">
        <v>525</v>
      </c>
      <c r="O103" s="36" t="s">
        <v>526</v>
      </c>
      <c r="P103" s="36" t="s">
        <v>124</v>
      </c>
      <c r="Q103" s="36" t="s">
        <v>125</v>
      </c>
      <c r="R103" s="35" t="s">
        <v>85</v>
      </c>
      <c r="S103" s="33" t="s">
        <v>86</v>
      </c>
      <c r="T103" s="33" t="s">
        <v>86</v>
      </c>
      <c r="U103" s="33"/>
      <c r="V103" s="33" t="s">
        <v>86</v>
      </c>
      <c r="W103" s="33" t="s">
        <v>86</v>
      </c>
      <c r="X103" s="37">
        <v>0.15</v>
      </c>
      <c r="Y103" s="37"/>
      <c r="Z103" s="34">
        <v>0</v>
      </c>
      <c r="AA103" s="34">
        <v>0.5</v>
      </c>
      <c r="AB103" s="34">
        <v>0</v>
      </c>
      <c r="AC103" s="78">
        <v>0.5</v>
      </c>
      <c r="AD103" s="73">
        <f>'MONITOREO PLAN OPERATIVO'!AD103</f>
        <v>0</v>
      </c>
      <c r="AE103" s="73">
        <f>'MONITOREO PLAN OPERATIVO'!AE103</f>
        <v>0</v>
      </c>
      <c r="AF103" s="73">
        <f>'MONITOREO PLAN OPERATIVO'!AF103</f>
        <v>0</v>
      </c>
      <c r="AG103" s="73">
        <f>'MONITOREO PLAN OPERATIVO'!AG103</f>
        <v>0</v>
      </c>
      <c r="AH103" s="73">
        <f>'MONITOREO PLAN OPERATIVO'!AH103</f>
        <v>0</v>
      </c>
      <c r="AI103" s="73">
        <f>'MONITOREO PLAN OPERATIVO'!AI103</f>
        <v>0</v>
      </c>
      <c r="AJ103" s="73">
        <f>'MONITOREO PLAN OPERATIVO'!AJ103</f>
        <v>0</v>
      </c>
      <c r="AK103" s="73">
        <f>'MONITOREO PLAN OPERATIVO'!AK103</f>
        <v>0</v>
      </c>
      <c r="AL103" s="73">
        <f>'MONITOREO PLAN OPERATIVO'!AL103</f>
        <v>0</v>
      </c>
      <c r="AM103" s="73">
        <f>'MONITOREO PLAN OPERATIVO'!AM103</f>
        <v>0</v>
      </c>
      <c r="AN103" s="73">
        <f>'MONITOREO PLAN OPERATIVO'!AN103</f>
        <v>0</v>
      </c>
      <c r="AO103" s="73">
        <f>'MONITOREO PLAN OPERATIVO'!AO103</f>
        <v>0</v>
      </c>
      <c r="AP103" s="73">
        <f>'MONITOREO PLAN OPERATIVO'!AP103</f>
        <v>0</v>
      </c>
      <c r="AQ103" s="73">
        <f>'MONITOREO PLAN OPERATIVO'!AQ103</f>
        <v>0</v>
      </c>
      <c r="AR103" s="73">
        <f>'MONITOREO PLAN OPERATIVO'!AR103</f>
        <v>0</v>
      </c>
      <c r="AS103" s="73">
        <f>'MONITOREO PLAN OPERATIVO'!AS103</f>
        <v>0</v>
      </c>
      <c r="AT103" s="73">
        <f>'MONITOREO PLAN OPERATIVO'!AT103</f>
        <v>0</v>
      </c>
      <c r="AU103" s="73">
        <f>'MONITOREO PLAN OPERATIVO'!AU103</f>
        <v>0</v>
      </c>
      <c r="AV103" s="73">
        <f>'MONITOREO PLAN OPERATIVO'!AV103</f>
        <v>0</v>
      </c>
      <c r="AW103" s="73">
        <f>'MONITOREO PLAN OPERATIVO'!AW103</f>
        <v>0</v>
      </c>
      <c r="AX103" s="73">
        <f>'MONITOREO PLAN OPERATIVO'!AX103</f>
        <v>0</v>
      </c>
      <c r="AY103" s="73">
        <f>'MONITOREO PLAN OPERATIVO'!AY103</f>
        <v>0</v>
      </c>
      <c r="AZ103" s="73">
        <f>'MONITOREO PLAN OPERATIVO'!AZ103</f>
        <v>0</v>
      </c>
      <c r="BA103" s="73">
        <f>'MONITOREO PLAN OPERATIVO'!BA103</f>
        <v>0</v>
      </c>
      <c r="BB103" s="80">
        <f t="shared" si="5"/>
        <v>0</v>
      </c>
      <c r="BC103" s="80">
        <f t="shared" si="6"/>
        <v>0</v>
      </c>
      <c r="BD103" s="80" t="str">
        <f t="shared" si="7"/>
        <v>SIN AVANCE</v>
      </c>
      <c r="BE103" s="81">
        <f t="shared" si="8"/>
        <v>281</v>
      </c>
      <c r="BF103" s="81" t="str">
        <f t="shared" si="9"/>
        <v>CON TIEMPO</v>
      </c>
      <c r="BG103" s="89"/>
    </row>
    <row r="104" spans="1:59" ht="72" customHeight="1" thickBot="1" x14ac:dyDescent="0.35">
      <c r="A104" s="45">
        <v>90</v>
      </c>
      <c r="B104" s="31" t="s">
        <v>844</v>
      </c>
      <c r="C104" s="32" t="s">
        <v>80</v>
      </c>
      <c r="D104" s="35" t="s">
        <v>600</v>
      </c>
      <c r="E104" s="33" t="s">
        <v>1228</v>
      </c>
      <c r="F104" s="32" t="s">
        <v>1013</v>
      </c>
      <c r="G104" s="34" t="s">
        <v>602</v>
      </c>
      <c r="H104" s="32" t="s">
        <v>603</v>
      </c>
      <c r="I104" s="35" t="s">
        <v>80</v>
      </c>
      <c r="J104" s="33" t="s">
        <v>112</v>
      </c>
      <c r="K104" s="33" t="s">
        <v>80</v>
      </c>
      <c r="L104" s="36">
        <v>45658</v>
      </c>
      <c r="M104" s="36">
        <v>46022</v>
      </c>
      <c r="N104" s="36" t="s">
        <v>581</v>
      </c>
      <c r="O104" s="36" t="s">
        <v>582</v>
      </c>
      <c r="P104" s="36" t="s">
        <v>243</v>
      </c>
      <c r="Q104" s="36" t="s">
        <v>244</v>
      </c>
      <c r="R104" s="35" t="s">
        <v>583</v>
      </c>
      <c r="S104" s="33" t="s">
        <v>86</v>
      </c>
      <c r="T104" s="33" t="s">
        <v>86</v>
      </c>
      <c r="U104" s="33" t="s">
        <v>86</v>
      </c>
      <c r="V104" s="33" t="s">
        <v>86</v>
      </c>
      <c r="W104" s="33" t="s">
        <v>86</v>
      </c>
      <c r="X104" s="37">
        <v>1</v>
      </c>
      <c r="Y104" s="37"/>
      <c r="Z104" s="34">
        <v>0.25</v>
      </c>
      <c r="AA104" s="34">
        <v>0.25</v>
      </c>
      <c r="AB104" s="34">
        <v>0.25</v>
      </c>
      <c r="AC104" s="78">
        <v>0.25</v>
      </c>
      <c r="AD104" s="73">
        <f>'MONITOREO PLAN OPERATIVO'!AD104</f>
        <v>0</v>
      </c>
      <c r="AE104" s="73">
        <f>'MONITOREO PLAN OPERATIVO'!AE104</f>
        <v>0</v>
      </c>
      <c r="AF104" s="73">
        <f>'MONITOREO PLAN OPERATIVO'!AF104</f>
        <v>0</v>
      </c>
      <c r="AG104" s="73">
        <f>'MONITOREO PLAN OPERATIVO'!AG104</f>
        <v>0</v>
      </c>
      <c r="AH104" s="73">
        <f>'MONITOREO PLAN OPERATIVO'!AH104</f>
        <v>0</v>
      </c>
      <c r="AI104" s="73">
        <f>'MONITOREO PLAN OPERATIVO'!AI104</f>
        <v>0</v>
      </c>
      <c r="AJ104" s="73">
        <f>'MONITOREO PLAN OPERATIVO'!AJ104</f>
        <v>0</v>
      </c>
      <c r="AK104" s="73">
        <f>'MONITOREO PLAN OPERATIVO'!AK104</f>
        <v>0</v>
      </c>
      <c r="AL104" s="73">
        <f>'MONITOREO PLAN OPERATIVO'!AL104</f>
        <v>0</v>
      </c>
      <c r="AM104" s="73">
        <f>'MONITOREO PLAN OPERATIVO'!AM104</f>
        <v>0</v>
      </c>
      <c r="AN104" s="73">
        <f>'MONITOREO PLAN OPERATIVO'!AN104</f>
        <v>0</v>
      </c>
      <c r="AO104" s="73">
        <f>'MONITOREO PLAN OPERATIVO'!AO104</f>
        <v>0</v>
      </c>
      <c r="AP104" s="73">
        <f>'MONITOREO PLAN OPERATIVO'!AP104</f>
        <v>0</v>
      </c>
      <c r="AQ104" s="73">
        <f>'MONITOREO PLAN OPERATIVO'!AQ104</f>
        <v>0</v>
      </c>
      <c r="AR104" s="73">
        <f>'MONITOREO PLAN OPERATIVO'!AR104</f>
        <v>0</v>
      </c>
      <c r="AS104" s="73">
        <f>'MONITOREO PLAN OPERATIVO'!AS104</f>
        <v>0</v>
      </c>
      <c r="AT104" s="73">
        <f>'MONITOREO PLAN OPERATIVO'!AT104</f>
        <v>0</v>
      </c>
      <c r="AU104" s="73">
        <f>'MONITOREO PLAN OPERATIVO'!AU104</f>
        <v>0</v>
      </c>
      <c r="AV104" s="73">
        <f>'MONITOREO PLAN OPERATIVO'!AV104</f>
        <v>0</v>
      </c>
      <c r="AW104" s="73">
        <f>'MONITOREO PLAN OPERATIVO'!AW104</f>
        <v>0</v>
      </c>
      <c r="AX104" s="73">
        <f>'MONITOREO PLAN OPERATIVO'!AX104</f>
        <v>0</v>
      </c>
      <c r="AY104" s="73">
        <f>'MONITOREO PLAN OPERATIVO'!AY104</f>
        <v>0</v>
      </c>
      <c r="AZ104" s="73">
        <f>'MONITOREO PLAN OPERATIVO'!AZ104</f>
        <v>0</v>
      </c>
      <c r="BA104" s="73">
        <f>'MONITOREO PLAN OPERATIVO'!BA104</f>
        <v>0</v>
      </c>
      <c r="BB104" s="80">
        <f t="shared" si="5"/>
        <v>0</v>
      </c>
      <c r="BC104" s="80">
        <f t="shared" si="6"/>
        <v>0</v>
      </c>
      <c r="BD104" s="80" t="str">
        <f t="shared" si="7"/>
        <v>SIN AVANCE</v>
      </c>
      <c r="BE104" s="81">
        <f t="shared" si="8"/>
        <v>281</v>
      </c>
      <c r="BF104" s="81" t="str">
        <f t="shared" si="9"/>
        <v>CON TIEMPO</v>
      </c>
      <c r="BG104" s="82">
        <f>BB104</f>
        <v>0</v>
      </c>
    </row>
    <row r="105" spans="1:59" ht="72" customHeight="1" thickBot="1" x14ac:dyDescent="0.35">
      <c r="A105" s="45">
        <v>91</v>
      </c>
      <c r="B105" s="31" t="s">
        <v>964</v>
      </c>
      <c r="C105" s="32" t="s">
        <v>80</v>
      </c>
      <c r="D105" s="31" t="s">
        <v>80</v>
      </c>
      <c r="E105" s="33" t="s">
        <v>1229</v>
      </c>
      <c r="F105" s="32" t="s">
        <v>1230</v>
      </c>
      <c r="G105" s="34" t="s">
        <v>1231</v>
      </c>
      <c r="H105" s="32" t="s">
        <v>1232</v>
      </c>
      <c r="I105" s="35" t="s">
        <v>80</v>
      </c>
      <c r="J105" s="33" t="s">
        <v>80</v>
      </c>
      <c r="K105" s="33" t="s">
        <v>1233</v>
      </c>
      <c r="L105" s="36">
        <v>45703</v>
      </c>
      <c r="M105" s="36">
        <v>46022</v>
      </c>
      <c r="N105" s="36" t="s">
        <v>581</v>
      </c>
      <c r="O105" s="36" t="s">
        <v>582</v>
      </c>
      <c r="P105" s="36" t="s">
        <v>243</v>
      </c>
      <c r="Q105" s="36" t="s">
        <v>244</v>
      </c>
      <c r="R105" s="35" t="s">
        <v>583</v>
      </c>
      <c r="S105" s="33" t="s">
        <v>86</v>
      </c>
      <c r="T105" s="33"/>
      <c r="U105" s="33" t="s">
        <v>86</v>
      </c>
      <c r="V105" s="33" t="s">
        <v>86</v>
      </c>
      <c r="W105" s="33" t="s">
        <v>86</v>
      </c>
      <c r="X105" s="37">
        <v>1</v>
      </c>
      <c r="Y105" s="37"/>
      <c r="Z105" s="34">
        <v>0</v>
      </c>
      <c r="AA105" s="34">
        <v>0.5</v>
      </c>
      <c r="AB105" s="34">
        <v>0</v>
      </c>
      <c r="AC105" s="78">
        <v>0.5</v>
      </c>
      <c r="AD105" s="73">
        <f>'MONITOREO PLAN OPERATIVO'!AD105</f>
        <v>0</v>
      </c>
      <c r="AE105" s="73">
        <f>'MONITOREO PLAN OPERATIVO'!AE105</f>
        <v>0</v>
      </c>
      <c r="AF105" s="73">
        <f>'MONITOREO PLAN OPERATIVO'!AF105</f>
        <v>0</v>
      </c>
      <c r="AG105" s="73">
        <f>'MONITOREO PLAN OPERATIVO'!AG105</f>
        <v>0</v>
      </c>
      <c r="AH105" s="73">
        <f>'MONITOREO PLAN OPERATIVO'!AH105</f>
        <v>0</v>
      </c>
      <c r="AI105" s="73">
        <f>'MONITOREO PLAN OPERATIVO'!AI105</f>
        <v>0</v>
      </c>
      <c r="AJ105" s="73">
        <f>'MONITOREO PLAN OPERATIVO'!AJ105</f>
        <v>0</v>
      </c>
      <c r="AK105" s="73">
        <f>'MONITOREO PLAN OPERATIVO'!AK105</f>
        <v>0</v>
      </c>
      <c r="AL105" s="73">
        <f>'MONITOREO PLAN OPERATIVO'!AL105</f>
        <v>0</v>
      </c>
      <c r="AM105" s="73">
        <f>'MONITOREO PLAN OPERATIVO'!AM105</f>
        <v>0</v>
      </c>
      <c r="AN105" s="73">
        <f>'MONITOREO PLAN OPERATIVO'!AN105</f>
        <v>0</v>
      </c>
      <c r="AO105" s="73">
        <f>'MONITOREO PLAN OPERATIVO'!AO105</f>
        <v>0</v>
      </c>
      <c r="AP105" s="73">
        <f>'MONITOREO PLAN OPERATIVO'!AP105</f>
        <v>0</v>
      </c>
      <c r="AQ105" s="73">
        <f>'MONITOREO PLAN OPERATIVO'!AQ105</f>
        <v>0</v>
      </c>
      <c r="AR105" s="73">
        <f>'MONITOREO PLAN OPERATIVO'!AR105</f>
        <v>0</v>
      </c>
      <c r="AS105" s="73">
        <f>'MONITOREO PLAN OPERATIVO'!AS105</f>
        <v>0</v>
      </c>
      <c r="AT105" s="73">
        <f>'MONITOREO PLAN OPERATIVO'!AT105</f>
        <v>0</v>
      </c>
      <c r="AU105" s="73">
        <f>'MONITOREO PLAN OPERATIVO'!AU105</f>
        <v>0</v>
      </c>
      <c r="AV105" s="73">
        <f>'MONITOREO PLAN OPERATIVO'!AV105</f>
        <v>0</v>
      </c>
      <c r="AW105" s="73">
        <f>'MONITOREO PLAN OPERATIVO'!AW105</f>
        <v>0</v>
      </c>
      <c r="AX105" s="73">
        <f>'MONITOREO PLAN OPERATIVO'!AX105</f>
        <v>0</v>
      </c>
      <c r="AY105" s="73">
        <f>'MONITOREO PLAN OPERATIVO'!AY105</f>
        <v>0</v>
      </c>
      <c r="AZ105" s="73">
        <f>'MONITOREO PLAN OPERATIVO'!AZ105</f>
        <v>0</v>
      </c>
      <c r="BA105" s="73">
        <f>'MONITOREO PLAN OPERATIVO'!BA105</f>
        <v>0</v>
      </c>
      <c r="BB105" s="80">
        <f t="shared" si="5"/>
        <v>0</v>
      </c>
      <c r="BC105" s="80">
        <f t="shared" si="6"/>
        <v>0</v>
      </c>
      <c r="BD105" s="80" t="str">
        <f t="shared" si="7"/>
        <v>SIN AVANCE</v>
      </c>
      <c r="BE105" s="81">
        <f t="shared" si="8"/>
        <v>281</v>
      </c>
      <c r="BF105" s="81" t="str">
        <f t="shared" si="9"/>
        <v>CON TIEMPO</v>
      </c>
      <c r="BG105" s="82">
        <f>BB105</f>
        <v>0</v>
      </c>
    </row>
    <row r="106" spans="1:59" ht="72" customHeight="1" thickBot="1" x14ac:dyDescent="0.35">
      <c r="A106" s="45">
        <v>92</v>
      </c>
      <c r="B106" s="31" t="s">
        <v>871</v>
      </c>
      <c r="C106" s="32" t="s">
        <v>80</v>
      </c>
      <c r="D106" s="31" t="s">
        <v>80</v>
      </c>
      <c r="E106" s="33" t="s">
        <v>1234</v>
      </c>
      <c r="F106" s="32" t="s">
        <v>1235</v>
      </c>
      <c r="G106" s="34" t="s">
        <v>1236</v>
      </c>
      <c r="H106" s="32" t="s">
        <v>1237</v>
      </c>
      <c r="I106" s="35" t="s">
        <v>610</v>
      </c>
      <c r="J106" s="33" t="s">
        <v>80</v>
      </c>
      <c r="K106" s="33" t="s">
        <v>80</v>
      </c>
      <c r="L106" s="36">
        <v>45658</v>
      </c>
      <c r="M106" s="36">
        <v>45838</v>
      </c>
      <c r="N106" s="36" t="s">
        <v>611</v>
      </c>
      <c r="O106" s="36" t="s">
        <v>612</v>
      </c>
      <c r="P106" s="36" t="s">
        <v>613</v>
      </c>
      <c r="Q106" s="36" t="s">
        <v>614</v>
      </c>
      <c r="R106" s="35" t="s">
        <v>85</v>
      </c>
      <c r="S106" s="33" t="s">
        <v>86</v>
      </c>
      <c r="T106" s="33"/>
      <c r="U106" s="33"/>
      <c r="V106" s="33" t="s">
        <v>86</v>
      </c>
      <c r="W106" s="33"/>
      <c r="X106" s="37">
        <v>0.12</v>
      </c>
      <c r="Y106" s="37"/>
      <c r="Z106" s="34">
        <v>0.5</v>
      </c>
      <c r="AA106" s="34">
        <v>0.5</v>
      </c>
      <c r="AB106" s="34">
        <v>0</v>
      </c>
      <c r="AC106" s="78">
        <v>0</v>
      </c>
      <c r="AD106" s="73">
        <f>'MONITOREO PLAN OPERATIVO'!AD106</f>
        <v>0</v>
      </c>
      <c r="AE106" s="73">
        <f>'MONITOREO PLAN OPERATIVO'!AE106</f>
        <v>0</v>
      </c>
      <c r="AF106" s="73">
        <f>'MONITOREO PLAN OPERATIVO'!AF106</f>
        <v>0</v>
      </c>
      <c r="AG106" s="73">
        <f>'MONITOREO PLAN OPERATIVO'!AG106</f>
        <v>0</v>
      </c>
      <c r="AH106" s="73">
        <f>'MONITOREO PLAN OPERATIVO'!AH106</f>
        <v>0</v>
      </c>
      <c r="AI106" s="73">
        <f>'MONITOREO PLAN OPERATIVO'!AI106</f>
        <v>0</v>
      </c>
      <c r="AJ106" s="73">
        <f>'MONITOREO PLAN OPERATIVO'!AJ106</f>
        <v>0</v>
      </c>
      <c r="AK106" s="73">
        <f>'MONITOREO PLAN OPERATIVO'!AK106</f>
        <v>0</v>
      </c>
      <c r="AL106" s="73">
        <f>'MONITOREO PLAN OPERATIVO'!AL106</f>
        <v>0</v>
      </c>
      <c r="AM106" s="73">
        <f>'MONITOREO PLAN OPERATIVO'!AM106</f>
        <v>0</v>
      </c>
      <c r="AN106" s="73">
        <f>'MONITOREO PLAN OPERATIVO'!AN106</f>
        <v>0</v>
      </c>
      <c r="AO106" s="73">
        <f>'MONITOREO PLAN OPERATIVO'!AO106</f>
        <v>0</v>
      </c>
      <c r="AP106" s="73">
        <f>'MONITOREO PLAN OPERATIVO'!AP106</f>
        <v>0</v>
      </c>
      <c r="AQ106" s="73">
        <f>'MONITOREO PLAN OPERATIVO'!AQ106</f>
        <v>0</v>
      </c>
      <c r="AR106" s="73">
        <f>'MONITOREO PLAN OPERATIVO'!AR106</f>
        <v>0</v>
      </c>
      <c r="AS106" s="73">
        <f>'MONITOREO PLAN OPERATIVO'!AS106</f>
        <v>0</v>
      </c>
      <c r="AT106" s="73">
        <f>'MONITOREO PLAN OPERATIVO'!AT106</f>
        <v>0</v>
      </c>
      <c r="AU106" s="73">
        <f>'MONITOREO PLAN OPERATIVO'!AU106</f>
        <v>0</v>
      </c>
      <c r="AV106" s="73">
        <f>'MONITOREO PLAN OPERATIVO'!AV106</f>
        <v>0</v>
      </c>
      <c r="AW106" s="73">
        <f>'MONITOREO PLAN OPERATIVO'!AW106</f>
        <v>0</v>
      </c>
      <c r="AX106" s="73">
        <f>'MONITOREO PLAN OPERATIVO'!AX106</f>
        <v>0</v>
      </c>
      <c r="AY106" s="73">
        <f>'MONITOREO PLAN OPERATIVO'!AY106</f>
        <v>0</v>
      </c>
      <c r="AZ106" s="73">
        <f>'MONITOREO PLAN OPERATIVO'!AZ106</f>
        <v>0</v>
      </c>
      <c r="BA106" s="73">
        <f>'MONITOREO PLAN OPERATIVO'!BA106</f>
        <v>0</v>
      </c>
      <c r="BB106" s="80">
        <f t="shared" si="5"/>
        <v>0</v>
      </c>
      <c r="BC106" s="80">
        <f t="shared" si="6"/>
        <v>0</v>
      </c>
      <c r="BD106" s="80" t="str">
        <f t="shared" si="7"/>
        <v>SIN AVANCE</v>
      </c>
      <c r="BE106" s="81">
        <f t="shared" si="8"/>
        <v>97</v>
      </c>
      <c r="BF106" s="81" t="str">
        <f t="shared" si="9"/>
        <v>CON TIEMPO</v>
      </c>
      <c r="BG106" s="87">
        <f>SUM(BB106:BB113)</f>
        <v>0</v>
      </c>
    </row>
    <row r="107" spans="1:59" ht="72" customHeight="1" thickBot="1" x14ac:dyDescent="0.35">
      <c r="A107" s="45">
        <v>93</v>
      </c>
      <c r="B107" s="31" t="s">
        <v>871</v>
      </c>
      <c r="C107" s="32" t="s">
        <v>80</v>
      </c>
      <c r="D107" s="31" t="s">
        <v>80</v>
      </c>
      <c r="E107" s="33" t="s">
        <v>1238</v>
      </c>
      <c r="F107" s="32" t="s">
        <v>1239</v>
      </c>
      <c r="G107" s="34" t="s">
        <v>1240</v>
      </c>
      <c r="H107" s="32" t="s">
        <v>1241</v>
      </c>
      <c r="I107" s="35" t="s">
        <v>610</v>
      </c>
      <c r="J107" s="33" t="s">
        <v>80</v>
      </c>
      <c r="K107" s="33" t="s">
        <v>80</v>
      </c>
      <c r="L107" s="36">
        <v>45658</v>
      </c>
      <c r="M107" s="36">
        <v>46022</v>
      </c>
      <c r="N107" s="36" t="s">
        <v>611</v>
      </c>
      <c r="O107" s="36" t="s">
        <v>612</v>
      </c>
      <c r="P107" s="36" t="s">
        <v>613</v>
      </c>
      <c r="Q107" s="36" t="s">
        <v>614</v>
      </c>
      <c r="R107" s="35" t="s">
        <v>85</v>
      </c>
      <c r="S107" s="33" t="s">
        <v>86</v>
      </c>
      <c r="T107" s="33"/>
      <c r="U107" s="33"/>
      <c r="V107" s="33" t="s">
        <v>86</v>
      </c>
      <c r="W107" s="33"/>
      <c r="X107" s="37">
        <v>0.12</v>
      </c>
      <c r="Y107" s="37"/>
      <c r="Z107" s="34">
        <v>0.25</v>
      </c>
      <c r="AA107" s="34">
        <v>0.25</v>
      </c>
      <c r="AB107" s="34">
        <v>0.25</v>
      </c>
      <c r="AC107" s="78">
        <v>0.25</v>
      </c>
      <c r="AD107" s="73">
        <f>'MONITOREO PLAN OPERATIVO'!AD107</f>
        <v>0</v>
      </c>
      <c r="AE107" s="73">
        <f>'MONITOREO PLAN OPERATIVO'!AE107</f>
        <v>0</v>
      </c>
      <c r="AF107" s="73">
        <f>'MONITOREO PLAN OPERATIVO'!AF107</f>
        <v>0</v>
      </c>
      <c r="AG107" s="73">
        <f>'MONITOREO PLAN OPERATIVO'!AG107</f>
        <v>0</v>
      </c>
      <c r="AH107" s="73">
        <f>'MONITOREO PLAN OPERATIVO'!AH107</f>
        <v>0</v>
      </c>
      <c r="AI107" s="73">
        <f>'MONITOREO PLAN OPERATIVO'!AI107</f>
        <v>0</v>
      </c>
      <c r="AJ107" s="73">
        <f>'MONITOREO PLAN OPERATIVO'!AJ107</f>
        <v>0</v>
      </c>
      <c r="AK107" s="73">
        <f>'MONITOREO PLAN OPERATIVO'!AK107</f>
        <v>0</v>
      </c>
      <c r="AL107" s="73">
        <f>'MONITOREO PLAN OPERATIVO'!AL107</f>
        <v>0</v>
      </c>
      <c r="AM107" s="73">
        <f>'MONITOREO PLAN OPERATIVO'!AM107</f>
        <v>0</v>
      </c>
      <c r="AN107" s="73">
        <f>'MONITOREO PLAN OPERATIVO'!AN107</f>
        <v>0</v>
      </c>
      <c r="AO107" s="73">
        <f>'MONITOREO PLAN OPERATIVO'!AO107</f>
        <v>0</v>
      </c>
      <c r="AP107" s="73">
        <f>'MONITOREO PLAN OPERATIVO'!AP107</f>
        <v>0</v>
      </c>
      <c r="AQ107" s="73">
        <f>'MONITOREO PLAN OPERATIVO'!AQ107</f>
        <v>0</v>
      </c>
      <c r="AR107" s="73">
        <f>'MONITOREO PLAN OPERATIVO'!AR107</f>
        <v>0</v>
      </c>
      <c r="AS107" s="73">
        <f>'MONITOREO PLAN OPERATIVO'!AS107</f>
        <v>0</v>
      </c>
      <c r="AT107" s="73">
        <f>'MONITOREO PLAN OPERATIVO'!AT107</f>
        <v>0</v>
      </c>
      <c r="AU107" s="73">
        <f>'MONITOREO PLAN OPERATIVO'!AU107</f>
        <v>0</v>
      </c>
      <c r="AV107" s="73">
        <f>'MONITOREO PLAN OPERATIVO'!AV107</f>
        <v>0</v>
      </c>
      <c r="AW107" s="73">
        <f>'MONITOREO PLAN OPERATIVO'!AW107</f>
        <v>0</v>
      </c>
      <c r="AX107" s="73">
        <f>'MONITOREO PLAN OPERATIVO'!AX107</f>
        <v>0</v>
      </c>
      <c r="AY107" s="73">
        <f>'MONITOREO PLAN OPERATIVO'!AY107</f>
        <v>0</v>
      </c>
      <c r="AZ107" s="73">
        <f>'MONITOREO PLAN OPERATIVO'!AZ107</f>
        <v>0</v>
      </c>
      <c r="BA107" s="73">
        <f>'MONITOREO PLAN OPERATIVO'!BA107</f>
        <v>0</v>
      </c>
      <c r="BB107" s="80">
        <f t="shared" si="5"/>
        <v>0</v>
      </c>
      <c r="BC107" s="80">
        <f t="shared" si="6"/>
        <v>0</v>
      </c>
      <c r="BD107" s="80" t="str">
        <f t="shared" si="7"/>
        <v>SIN AVANCE</v>
      </c>
      <c r="BE107" s="81">
        <f t="shared" si="8"/>
        <v>281</v>
      </c>
      <c r="BF107" s="81" t="str">
        <f t="shared" si="9"/>
        <v>CON TIEMPO</v>
      </c>
      <c r="BG107" s="88"/>
    </row>
    <row r="108" spans="1:59" ht="72" customHeight="1" thickBot="1" x14ac:dyDescent="0.35">
      <c r="A108" s="45">
        <v>94</v>
      </c>
      <c r="B108" s="31" t="s">
        <v>871</v>
      </c>
      <c r="C108" s="32" t="s">
        <v>80</v>
      </c>
      <c r="D108" s="31" t="s">
        <v>80</v>
      </c>
      <c r="E108" s="33" t="s">
        <v>1242</v>
      </c>
      <c r="F108" s="32" t="s">
        <v>1243</v>
      </c>
      <c r="G108" s="34" t="s">
        <v>1244</v>
      </c>
      <c r="H108" s="32" t="s">
        <v>1245</v>
      </c>
      <c r="I108" s="35" t="s">
        <v>610</v>
      </c>
      <c r="J108" s="33" t="s">
        <v>80</v>
      </c>
      <c r="K108" s="33" t="s">
        <v>80</v>
      </c>
      <c r="L108" s="36">
        <v>45658</v>
      </c>
      <c r="M108" s="36">
        <v>46022</v>
      </c>
      <c r="N108" s="36" t="s">
        <v>611</v>
      </c>
      <c r="O108" s="36" t="s">
        <v>612</v>
      </c>
      <c r="P108" s="36" t="s">
        <v>613</v>
      </c>
      <c r="Q108" s="36" t="s">
        <v>614</v>
      </c>
      <c r="R108" s="35" t="s">
        <v>85</v>
      </c>
      <c r="S108" s="33" t="s">
        <v>86</v>
      </c>
      <c r="T108" s="33"/>
      <c r="U108" s="33"/>
      <c r="V108" s="33" t="s">
        <v>86</v>
      </c>
      <c r="W108" s="33"/>
      <c r="X108" s="37">
        <v>0.12</v>
      </c>
      <c r="Y108" s="37"/>
      <c r="Z108" s="34">
        <v>0.25</v>
      </c>
      <c r="AA108" s="34">
        <v>0.25</v>
      </c>
      <c r="AB108" s="34">
        <v>0.25</v>
      </c>
      <c r="AC108" s="78">
        <v>0.25</v>
      </c>
      <c r="AD108" s="73">
        <f>'MONITOREO PLAN OPERATIVO'!AD108</f>
        <v>0</v>
      </c>
      <c r="AE108" s="73">
        <f>'MONITOREO PLAN OPERATIVO'!AE108</f>
        <v>0</v>
      </c>
      <c r="AF108" s="73">
        <f>'MONITOREO PLAN OPERATIVO'!AF108</f>
        <v>0</v>
      </c>
      <c r="AG108" s="73">
        <f>'MONITOREO PLAN OPERATIVO'!AG108</f>
        <v>0</v>
      </c>
      <c r="AH108" s="73">
        <f>'MONITOREO PLAN OPERATIVO'!AH108</f>
        <v>0</v>
      </c>
      <c r="AI108" s="73">
        <f>'MONITOREO PLAN OPERATIVO'!AI108</f>
        <v>0</v>
      </c>
      <c r="AJ108" s="73">
        <f>'MONITOREO PLAN OPERATIVO'!AJ108</f>
        <v>0</v>
      </c>
      <c r="AK108" s="73">
        <f>'MONITOREO PLAN OPERATIVO'!AK108</f>
        <v>0</v>
      </c>
      <c r="AL108" s="73">
        <f>'MONITOREO PLAN OPERATIVO'!AL108</f>
        <v>0</v>
      </c>
      <c r="AM108" s="73">
        <f>'MONITOREO PLAN OPERATIVO'!AM108</f>
        <v>0</v>
      </c>
      <c r="AN108" s="73">
        <f>'MONITOREO PLAN OPERATIVO'!AN108</f>
        <v>0</v>
      </c>
      <c r="AO108" s="73">
        <f>'MONITOREO PLAN OPERATIVO'!AO108</f>
        <v>0</v>
      </c>
      <c r="AP108" s="73">
        <f>'MONITOREO PLAN OPERATIVO'!AP108</f>
        <v>0</v>
      </c>
      <c r="AQ108" s="73">
        <f>'MONITOREO PLAN OPERATIVO'!AQ108</f>
        <v>0</v>
      </c>
      <c r="AR108" s="73">
        <f>'MONITOREO PLAN OPERATIVO'!AR108</f>
        <v>0</v>
      </c>
      <c r="AS108" s="73">
        <f>'MONITOREO PLAN OPERATIVO'!AS108</f>
        <v>0</v>
      </c>
      <c r="AT108" s="73">
        <f>'MONITOREO PLAN OPERATIVO'!AT108</f>
        <v>0</v>
      </c>
      <c r="AU108" s="73">
        <f>'MONITOREO PLAN OPERATIVO'!AU108</f>
        <v>0</v>
      </c>
      <c r="AV108" s="73">
        <f>'MONITOREO PLAN OPERATIVO'!AV108</f>
        <v>0</v>
      </c>
      <c r="AW108" s="73">
        <f>'MONITOREO PLAN OPERATIVO'!AW108</f>
        <v>0</v>
      </c>
      <c r="AX108" s="73">
        <f>'MONITOREO PLAN OPERATIVO'!AX108</f>
        <v>0</v>
      </c>
      <c r="AY108" s="73">
        <f>'MONITOREO PLAN OPERATIVO'!AY108</f>
        <v>0</v>
      </c>
      <c r="AZ108" s="73">
        <f>'MONITOREO PLAN OPERATIVO'!AZ108</f>
        <v>0</v>
      </c>
      <c r="BA108" s="73">
        <f>'MONITOREO PLAN OPERATIVO'!BA108</f>
        <v>0</v>
      </c>
      <c r="BB108" s="80">
        <f t="shared" si="5"/>
        <v>0</v>
      </c>
      <c r="BC108" s="80">
        <f t="shared" si="6"/>
        <v>0</v>
      </c>
      <c r="BD108" s="80" t="str">
        <f t="shared" si="7"/>
        <v>SIN AVANCE</v>
      </c>
      <c r="BE108" s="81">
        <f t="shared" si="8"/>
        <v>281</v>
      </c>
      <c r="BF108" s="81" t="str">
        <f t="shared" si="9"/>
        <v>CON TIEMPO</v>
      </c>
      <c r="BG108" s="88"/>
    </row>
    <row r="109" spans="1:59" ht="72" customHeight="1" thickBot="1" x14ac:dyDescent="0.35">
      <c r="A109" s="45">
        <v>95</v>
      </c>
      <c r="B109" s="31" t="s">
        <v>871</v>
      </c>
      <c r="C109" s="32" t="s">
        <v>80</v>
      </c>
      <c r="D109" s="31" t="s">
        <v>80</v>
      </c>
      <c r="E109" s="33" t="s">
        <v>1246</v>
      </c>
      <c r="F109" s="32" t="s">
        <v>1247</v>
      </c>
      <c r="G109" s="34" t="s">
        <v>1248</v>
      </c>
      <c r="H109" s="32" t="s">
        <v>1249</v>
      </c>
      <c r="I109" s="35" t="s">
        <v>610</v>
      </c>
      <c r="J109" s="33" t="s">
        <v>80</v>
      </c>
      <c r="K109" s="33" t="s">
        <v>80</v>
      </c>
      <c r="L109" s="36">
        <v>45658</v>
      </c>
      <c r="M109" s="36">
        <v>45838</v>
      </c>
      <c r="N109" s="36" t="s">
        <v>611</v>
      </c>
      <c r="O109" s="36" t="s">
        <v>612</v>
      </c>
      <c r="P109" s="36" t="s">
        <v>613</v>
      </c>
      <c r="Q109" s="36" t="s">
        <v>614</v>
      </c>
      <c r="R109" s="35" t="s">
        <v>85</v>
      </c>
      <c r="S109" s="33" t="s">
        <v>86</v>
      </c>
      <c r="T109" s="33"/>
      <c r="U109" s="33"/>
      <c r="V109" s="33" t="s">
        <v>86</v>
      </c>
      <c r="W109" s="33"/>
      <c r="X109" s="37">
        <v>0.12</v>
      </c>
      <c r="Y109" s="37"/>
      <c r="Z109" s="34">
        <v>0.5</v>
      </c>
      <c r="AA109" s="34">
        <v>0.5</v>
      </c>
      <c r="AB109" s="34">
        <v>0</v>
      </c>
      <c r="AC109" s="78">
        <v>0</v>
      </c>
      <c r="AD109" s="73">
        <f>'MONITOREO PLAN OPERATIVO'!AD109</f>
        <v>0</v>
      </c>
      <c r="AE109" s="73">
        <f>'MONITOREO PLAN OPERATIVO'!AE109</f>
        <v>0</v>
      </c>
      <c r="AF109" s="73">
        <f>'MONITOREO PLAN OPERATIVO'!AF109</f>
        <v>0</v>
      </c>
      <c r="AG109" s="73">
        <f>'MONITOREO PLAN OPERATIVO'!AG109</f>
        <v>0</v>
      </c>
      <c r="AH109" s="73">
        <f>'MONITOREO PLAN OPERATIVO'!AH109</f>
        <v>0</v>
      </c>
      <c r="AI109" s="73">
        <f>'MONITOREO PLAN OPERATIVO'!AI109</f>
        <v>0</v>
      </c>
      <c r="AJ109" s="73">
        <f>'MONITOREO PLAN OPERATIVO'!AJ109</f>
        <v>0</v>
      </c>
      <c r="AK109" s="73">
        <f>'MONITOREO PLAN OPERATIVO'!AK109</f>
        <v>0</v>
      </c>
      <c r="AL109" s="73">
        <f>'MONITOREO PLAN OPERATIVO'!AL109</f>
        <v>0</v>
      </c>
      <c r="AM109" s="73">
        <f>'MONITOREO PLAN OPERATIVO'!AM109</f>
        <v>0</v>
      </c>
      <c r="AN109" s="73">
        <f>'MONITOREO PLAN OPERATIVO'!AN109</f>
        <v>0</v>
      </c>
      <c r="AO109" s="73">
        <f>'MONITOREO PLAN OPERATIVO'!AO109</f>
        <v>0</v>
      </c>
      <c r="AP109" s="73">
        <f>'MONITOREO PLAN OPERATIVO'!AP109</f>
        <v>0</v>
      </c>
      <c r="AQ109" s="73">
        <f>'MONITOREO PLAN OPERATIVO'!AQ109</f>
        <v>0</v>
      </c>
      <c r="AR109" s="73">
        <f>'MONITOREO PLAN OPERATIVO'!AR109</f>
        <v>0</v>
      </c>
      <c r="AS109" s="73">
        <f>'MONITOREO PLAN OPERATIVO'!AS109</f>
        <v>0</v>
      </c>
      <c r="AT109" s="73">
        <f>'MONITOREO PLAN OPERATIVO'!AT109</f>
        <v>0</v>
      </c>
      <c r="AU109" s="73">
        <f>'MONITOREO PLAN OPERATIVO'!AU109</f>
        <v>0</v>
      </c>
      <c r="AV109" s="73">
        <f>'MONITOREO PLAN OPERATIVO'!AV109</f>
        <v>0</v>
      </c>
      <c r="AW109" s="73">
        <f>'MONITOREO PLAN OPERATIVO'!AW109</f>
        <v>0</v>
      </c>
      <c r="AX109" s="73">
        <f>'MONITOREO PLAN OPERATIVO'!AX109</f>
        <v>0</v>
      </c>
      <c r="AY109" s="73">
        <f>'MONITOREO PLAN OPERATIVO'!AY109</f>
        <v>0</v>
      </c>
      <c r="AZ109" s="73">
        <f>'MONITOREO PLAN OPERATIVO'!AZ109</f>
        <v>0</v>
      </c>
      <c r="BA109" s="73">
        <f>'MONITOREO PLAN OPERATIVO'!BA109</f>
        <v>0</v>
      </c>
      <c r="BB109" s="80">
        <f t="shared" si="5"/>
        <v>0</v>
      </c>
      <c r="BC109" s="80">
        <f t="shared" si="6"/>
        <v>0</v>
      </c>
      <c r="BD109" s="80" t="str">
        <f t="shared" si="7"/>
        <v>SIN AVANCE</v>
      </c>
      <c r="BE109" s="81">
        <f t="shared" si="8"/>
        <v>97</v>
      </c>
      <c r="BF109" s="81" t="str">
        <f t="shared" si="9"/>
        <v>CON TIEMPO</v>
      </c>
      <c r="BG109" s="88"/>
    </row>
    <row r="110" spans="1:59" ht="72" customHeight="1" thickBot="1" x14ac:dyDescent="0.35">
      <c r="A110" s="45">
        <v>96</v>
      </c>
      <c r="B110" s="31" t="s">
        <v>871</v>
      </c>
      <c r="C110" s="32" t="s">
        <v>80</v>
      </c>
      <c r="D110" s="31" t="s">
        <v>80</v>
      </c>
      <c r="E110" s="33" t="s">
        <v>1250</v>
      </c>
      <c r="F110" s="32" t="s">
        <v>1251</v>
      </c>
      <c r="G110" s="34" t="s">
        <v>1252</v>
      </c>
      <c r="H110" s="32" t="s">
        <v>1253</v>
      </c>
      <c r="I110" s="35" t="s">
        <v>610</v>
      </c>
      <c r="J110" s="33" t="s">
        <v>80</v>
      </c>
      <c r="K110" s="33" t="s">
        <v>80</v>
      </c>
      <c r="L110" s="36">
        <v>45658</v>
      </c>
      <c r="M110" s="36">
        <v>45838</v>
      </c>
      <c r="N110" s="36" t="s">
        <v>611</v>
      </c>
      <c r="O110" s="36" t="s">
        <v>612</v>
      </c>
      <c r="P110" s="36" t="s">
        <v>613</v>
      </c>
      <c r="Q110" s="36" t="s">
        <v>614</v>
      </c>
      <c r="R110" s="35" t="s">
        <v>85</v>
      </c>
      <c r="S110" s="33" t="s">
        <v>86</v>
      </c>
      <c r="T110" s="33"/>
      <c r="U110" s="33"/>
      <c r="V110" s="33" t="s">
        <v>86</v>
      </c>
      <c r="W110" s="33"/>
      <c r="X110" s="37">
        <v>0.13</v>
      </c>
      <c r="Y110" s="37"/>
      <c r="Z110" s="34">
        <v>0.5</v>
      </c>
      <c r="AA110" s="34">
        <v>0.5</v>
      </c>
      <c r="AB110" s="34">
        <v>0</v>
      </c>
      <c r="AC110" s="77">
        <v>0</v>
      </c>
      <c r="AD110" s="73">
        <f>'MONITOREO PLAN OPERATIVO'!AD110</f>
        <v>0</v>
      </c>
      <c r="AE110" s="73">
        <f>'MONITOREO PLAN OPERATIVO'!AE110</f>
        <v>0</v>
      </c>
      <c r="AF110" s="73">
        <f>'MONITOREO PLAN OPERATIVO'!AF110</f>
        <v>0</v>
      </c>
      <c r="AG110" s="73">
        <f>'MONITOREO PLAN OPERATIVO'!AG110</f>
        <v>0</v>
      </c>
      <c r="AH110" s="73">
        <f>'MONITOREO PLAN OPERATIVO'!AH110</f>
        <v>0</v>
      </c>
      <c r="AI110" s="73">
        <f>'MONITOREO PLAN OPERATIVO'!AI110</f>
        <v>0</v>
      </c>
      <c r="AJ110" s="73">
        <f>'MONITOREO PLAN OPERATIVO'!AJ110</f>
        <v>0</v>
      </c>
      <c r="AK110" s="73">
        <f>'MONITOREO PLAN OPERATIVO'!AK110</f>
        <v>0</v>
      </c>
      <c r="AL110" s="73">
        <f>'MONITOREO PLAN OPERATIVO'!AL110</f>
        <v>0</v>
      </c>
      <c r="AM110" s="73">
        <f>'MONITOREO PLAN OPERATIVO'!AM110</f>
        <v>0</v>
      </c>
      <c r="AN110" s="73">
        <f>'MONITOREO PLAN OPERATIVO'!AN110</f>
        <v>0</v>
      </c>
      <c r="AO110" s="73">
        <f>'MONITOREO PLAN OPERATIVO'!AO110</f>
        <v>0</v>
      </c>
      <c r="AP110" s="73">
        <f>'MONITOREO PLAN OPERATIVO'!AP110</f>
        <v>0</v>
      </c>
      <c r="AQ110" s="73">
        <f>'MONITOREO PLAN OPERATIVO'!AQ110</f>
        <v>0</v>
      </c>
      <c r="AR110" s="73">
        <f>'MONITOREO PLAN OPERATIVO'!AR110</f>
        <v>0</v>
      </c>
      <c r="AS110" s="73">
        <f>'MONITOREO PLAN OPERATIVO'!AS110</f>
        <v>0</v>
      </c>
      <c r="AT110" s="73">
        <f>'MONITOREO PLAN OPERATIVO'!AT110</f>
        <v>0</v>
      </c>
      <c r="AU110" s="73">
        <f>'MONITOREO PLAN OPERATIVO'!AU110</f>
        <v>0</v>
      </c>
      <c r="AV110" s="73">
        <f>'MONITOREO PLAN OPERATIVO'!AV110</f>
        <v>0</v>
      </c>
      <c r="AW110" s="73">
        <f>'MONITOREO PLAN OPERATIVO'!AW110</f>
        <v>0</v>
      </c>
      <c r="AX110" s="73">
        <f>'MONITOREO PLAN OPERATIVO'!AX110</f>
        <v>0</v>
      </c>
      <c r="AY110" s="73">
        <f>'MONITOREO PLAN OPERATIVO'!AY110</f>
        <v>0</v>
      </c>
      <c r="AZ110" s="73">
        <f>'MONITOREO PLAN OPERATIVO'!AZ110</f>
        <v>0</v>
      </c>
      <c r="BA110" s="73">
        <f>'MONITOREO PLAN OPERATIVO'!BA110</f>
        <v>0</v>
      </c>
      <c r="BB110" s="80">
        <f t="shared" si="5"/>
        <v>0</v>
      </c>
      <c r="BC110" s="80">
        <f t="shared" si="6"/>
        <v>0</v>
      </c>
      <c r="BD110" s="80" t="str">
        <f t="shared" si="7"/>
        <v>SIN AVANCE</v>
      </c>
      <c r="BE110" s="81">
        <f t="shared" si="8"/>
        <v>97</v>
      </c>
      <c r="BF110" s="81" t="str">
        <f t="shared" si="9"/>
        <v>CON TIEMPO</v>
      </c>
      <c r="BG110" s="88"/>
    </row>
    <row r="111" spans="1:59" ht="72" customHeight="1" thickBot="1" x14ac:dyDescent="0.35">
      <c r="A111" s="45">
        <v>97</v>
      </c>
      <c r="B111" s="31" t="s">
        <v>871</v>
      </c>
      <c r="C111" s="32" t="s">
        <v>80</v>
      </c>
      <c r="D111" s="31" t="s">
        <v>80</v>
      </c>
      <c r="E111" s="33" t="s">
        <v>1254</v>
      </c>
      <c r="F111" s="32" t="s">
        <v>1255</v>
      </c>
      <c r="G111" s="34" t="s">
        <v>1256</v>
      </c>
      <c r="H111" s="32" t="s">
        <v>1257</v>
      </c>
      <c r="I111" s="35" t="s">
        <v>610</v>
      </c>
      <c r="J111" s="33" t="s">
        <v>80</v>
      </c>
      <c r="K111" s="33" t="s">
        <v>80</v>
      </c>
      <c r="L111" s="36">
        <v>45658</v>
      </c>
      <c r="M111" s="36">
        <v>45838</v>
      </c>
      <c r="N111" s="36" t="s">
        <v>611</v>
      </c>
      <c r="O111" s="36" t="s">
        <v>612</v>
      </c>
      <c r="P111" s="36" t="s">
        <v>613</v>
      </c>
      <c r="Q111" s="36" t="s">
        <v>614</v>
      </c>
      <c r="R111" s="35" t="s">
        <v>85</v>
      </c>
      <c r="S111" s="33" t="s">
        <v>86</v>
      </c>
      <c r="T111" s="33"/>
      <c r="U111" s="33"/>
      <c r="V111" s="33" t="s">
        <v>86</v>
      </c>
      <c r="W111" s="33"/>
      <c r="X111" s="37">
        <v>0.13</v>
      </c>
      <c r="Y111" s="37"/>
      <c r="Z111" s="34">
        <v>0.5</v>
      </c>
      <c r="AA111" s="34">
        <v>0.5</v>
      </c>
      <c r="AB111" s="34">
        <v>0</v>
      </c>
      <c r="AC111" s="78">
        <v>0</v>
      </c>
      <c r="AD111" s="73">
        <f>'MONITOREO PLAN OPERATIVO'!AD111</f>
        <v>0</v>
      </c>
      <c r="AE111" s="73">
        <f>'MONITOREO PLAN OPERATIVO'!AE111</f>
        <v>0</v>
      </c>
      <c r="AF111" s="73">
        <f>'MONITOREO PLAN OPERATIVO'!AF111</f>
        <v>0</v>
      </c>
      <c r="AG111" s="73">
        <f>'MONITOREO PLAN OPERATIVO'!AG111</f>
        <v>0</v>
      </c>
      <c r="AH111" s="73">
        <f>'MONITOREO PLAN OPERATIVO'!AH111</f>
        <v>0</v>
      </c>
      <c r="AI111" s="73">
        <f>'MONITOREO PLAN OPERATIVO'!AI111</f>
        <v>0</v>
      </c>
      <c r="AJ111" s="73">
        <f>'MONITOREO PLAN OPERATIVO'!AJ111</f>
        <v>0</v>
      </c>
      <c r="AK111" s="73">
        <f>'MONITOREO PLAN OPERATIVO'!AK111</f>
        <v>0</v>
      </c>
      <c r="AL111" s="73">
        <f>'MONITOREO PLAN OPERATIVO'!AL111</f>
        <v>0</v>
      </c>
      <c r="AM111" s="73">
        <f>'MONITOREO PLAN OPERATIVO'!AM111</f>
        <v>0</v>
      </c>
      <c r="AN111" s="73">
        <f>'MONITOREO PLAN OPERATIVO'!AN111</f>
        <v>0</v>
      </c>
      <c r="AO111" s="73">
        <f>'MONITOREO PLAN OPERATIVO'!AO111</f>
        <v>0</v>
      </c>
      <c r="AP111" s="73">
        <f>'MONITOREO PLAN OPERATIVO'!AP111</f>
        <v>0</v>
      </c>
      <c r="AQ111" s="73">
        <f>'MONITOREO PLAN OPERATIVO'!AQ111</f>
        <v>0</v>
      </c>
      <c r="AR111" s="73">
        <f>'MONITOREO PLAN OPERATIVO'!AR111</f>
        <v>0</v>
      </c>
      <c r="AS111" s="73">
        <f>'MONITOREO PLAN OPERATIVO'!AS111</f>
        <v>0</v>
      </c>
      <c r="AT111" s="73">
        <f>'MONITOREO PLAN OPERATIVO'!AT111</f>
        <v>0</v>
      </c>
      <c r="AU111" s="73">
        <f>'MONITOREO PLAN OPERATIVO'!AU111</f>
        <v>0</v>
      </c>
      <c r="AV111" s="73">
        <f>'MONITOREO PLAN OPERATIVO'!AV111</f>
        <v>0</v>
      </c>
      <c r="AW111" s="73">
        <f>'MONITOREO PLAN OPERATIVO'!AW111</f>
        <v>0</v>
      </c>
      <c r="AX111" s="73">
        <f>'MONITOREO PLAN OPERATIVO'!AX111</f>
        <v>0</v>
      </c>
      <c r="AY111" s="73">
        <f>'MONITOREO PLAN OPERATIVO'!AY111</f>
        <v>0</v>
      </c>
      <c r="AZ111" s="73">
        <f>'MONITOREO PLAN OPERATIVO'!AZ111</f>
        <v>0</v>
      </c>
      <c r="BA111" s="73">
        <f>'MONITOREO PLAN OPERATIVO'!BA111</f>
        <v>0</v>
      </c>
      <c r="BB111" s="80">
        <f t="shared" si="5"/>
        <v>0</v>
      </c>
      <c r="BC111" s="80">
        <f t="shared" si="6"/>
        <v>0</v>
      </c>
      <c r="BD111" s="80" t="str">
        <f t="shared" si="7"/>
        <v>SIN AVANCE</v>
      </c>
      <c r="BE111" s="81">
        <f t="shared" si="8"/>
        <v>97</v>
      </c>
      <c r="BF111" s="81" t="str">
        <f t="shared" si="9"/>
        <v>CON TIEMPO</v>
      </c>
      <c r="BG111" s="88"/>
    </row>
    <row r="112" spans="1:59" ht="72" customHeight="1" thickBot="1" x14ac:dyDescent="0.35">
      <c r="A112" s="45">
        <v>98</v>
      </c>
      <c r="B112" s="31" t="s">
        <v>871</v>
      </c>
      <c r="C112" s="32" t="s">
        <v>80</v>
      </c>
      <c r="D112" s="31" t="s">
        <v>80</v>
      </c>
      <c r="E112" s="33" t="s">
        <v>1258</v>
      </c>
      <c r="F112" s="32" t="s">
        <v>1259</v>
      </c>
      <c r="G112" s="34" t="s">
        <v>1260</v>
      </c>
      <c r="H112" s="32" t="s">
        <v>1261</v>
      </c>
      <c r="I112" s="35" t="s">
        <v>610</v>
      </c>
      <c r="J112" s="33" t="s">
        <v>80</v>
      </c>
      <c r="K112" s="33" t="s">
        <v>80</v>
      </c>
      <c r="L112" s="36">
        <v>45658</v>
      </c>
      <c r="M112" s="36">
        <v>46022</v>
      </c>
      <c r="N112" s="36" t="s">
        <v>611</v>
      </c>
      <c r="O112" s="36" t="s">
        <v>612</v>
      </c>
      <c r="P112" s="36" t="s">
        <v>613</v>
      </c>
      <c r="Q112" s="36" t="s">
        <v>614</v>
      </c>
      <c r="R112" s="35" t="s">
        <v>85</v>
      </c>
      <c r="S112" s="33" t="s">
        <v>86</v>
      </c>
      <c r="T112" s="33"/>
      <c r="U112" s="33"/>
      <c r="V112" s="33" t="s">
        <v>86</v>
      </c>
      <c r="W112" s="33"/>
      <c r="X112" s="37">
        <v>0.13</v>
      </c>
      <c r="Y112" s="37"/>
      <c r="Z112" s="34">
        <v>0.25</v>
      </c>
      <c r="AA112" s="34">
        <v>0.25</v>
      </c>
      <c r="AB112" s="34">
        <v>0.25</v>
      </c>
      <c r="AC112" s="77">
        <v>0.25</v>
      </c>
      <c r="AD112" s="73">
        <f>'MONITOREO PLAN OPERATIVO'!AD112</f>
        <v>0</v>
      </c>
      <c r="AE112" s="73">
        <f>'MONITOREO PLAN OPERATIVO'!AE112</f>
        <v>0</v>
      </c>
      <c r="AF112" s="73">
        <f>'MONITOREO PLAN OPERATIVO'!AF112</f>
        <v>0</v>
      </c>
      <c r="AG112" s="73">
        <f>'MONITOREO PLAN OPERATIVO'!AG112</f>
        <v>0</v>
      </c>
      <c r="AH112" s="73">
        <f>'MONITOREO PLAN OPERATIVO'!AH112</f>
        <v>0</v>
      </c>
      <c r="AI112" s="73">
        <f>'MONITOREO PLAN OPERATIVO'!AI112</f>
        <v>0</v>
      </c>
      <c r="AJ112" s="73">
        <f>'MONITOREO PLAN OPERATIVO'!AJ112</f>
        <v>0</v>
      </c>
      <c r="AK112" s="73">
        <f>'MONITOREO PLAN OPERATIVO'!AK112</f>
        <v>0</v>
      </c>
      <c r="AL112" s="73">
        <f>'MONITOREO PLAN OPERATIVO'!AL112</f>
        <v>0</v>
      </c>
      <c r="AM112" s="73">
        <f>'MONITOREO PLAN OPERATIVO'!AM112</f>
        <v>0</v>
      </c>
      <c r="AN112" s="73">
        <f>'MONITOREO PLAN OPERATIVO'!AN112</f>
        <v>0</v>
      </c>
      <c r="AO112" s="73">
        <f>'MONITOREO PLAN OPERATIVO'!AO112</f>
        <v>0</v>
      </c>
      <c r="AP112" s="73">
        <f>'MONITOREO PLAN OPERATIVO'!AP112</f>
        <v>0</v>
      </c>
      <c r="AQ112" s="73">
        <f>'MONITOREO PLAN OPERATIVO'!AQ112</f>
        <v>0</v>
      </c>
      <c r="AR112" s="73">
        <f>'MONITOREO PLAN OPERATIVO'!AR112</f>
        <v>0</v>
      </c>
      <c r="AS112" s="73">
        <f>'MONITOREO PLAN OPERATIVO'!AS112</f>
        <v>0</v>
      </c>
      <c r="AT112" s="73">
        <f>'MONITOREO PLAN OPERATIVO'!AT112</f>
        <v>0</v>
      </c>
      <c r="AU112" s="73">
        <f>'MONITOREO PLAN OPERATIVO'!AU112</f>
        <v>0</v>
      </c>
      <c r="AV112" s="73">
        <f>'MONITOREO PLAN OPERATIVO'!AV112</f>
        <v>0</v>
      </c>
      <c r="AW112" s="73">
        <f>'MONITOREO PLAN OPERATIVO'!AW112</f>
        <v>0</v>
      </c>
      <c r="AX112" s="73">
        <f>'MONITOREO PLAN OPERATIVO'!AX112</f>
        <v>0</v>
      </c>
      <c r="AY112" s="73">
        <f>'MONITOREO PLAN OPERATIVO'!AY112</f>
        <v>0</v>
      </c>
      <c r="AZ112" s="73">
        <f>'MONITOREO PLAN OPERATIVO'!AZ112</f>
        <v>0</v>
      </c>
      <c r="BA112" s="73">
        <f>'MONITOREO PLAN OPERATIVO'!BA112</f>
        <v>0</v>
      </c>
      <c r="BB112" s="80">
        <f t="shared" si="5"/>
        <v>0</v>
      </c>
      <c r="BC112" s="80">
        <f t="shared" si="6"/>
        <v>0</v>
      </c>
      <c r="BD112" s="80" t="str">
        <f t="shared" si="7"/>
        <v>SIN AVANCE</v>
      </c>
      <c r="BE112" s="81">
        <f t="shared" si="8"/>
        <v>281</v>
      </c>
      <c r="BF112" s="81" t="str">
        <f t="shared" si="9"/>
        <v>CON TIEMPO</v>
      </c>
      <c r="BG112" s="88"/>
    </row>
    <row r="113" spans="1:59" ht="72" customHeight="1" thickBot="1" x14ac:dyDescent="0.35">
      <c r="A113" s="45">
        <v>99</v>
      </c>
      <c r="B113" s="31" t="s">
        <v>871</v>
      </c>
      <c r="C113" s="32" t="s">
        <v>80</v>
      </c>
      <c r="D113" s="31" t="s">
        <v>80</v>
      </c>
      <c r="E113" s="33" t="s">
        <v>1262</v>
      </c>
      <c r="F113" s="32" t="s">
        <v>1263</v>
      </c>
      <c r="G113" s="34" t="s">
        <v>1264</v>
      </c>
      <c r="H113" s="32" t="s">
        <v>1265</v>
      </c>
      <c r="I113" s="35" t="s">
        <v>610</v>
      </c>
      <c r="J113" s="33" t="s">
        <v>80</v>
      </c>
      <c r="K113" s="33" t="s">
        <v>80</v>
      </c>
      <c r="L113" s="36">
        <v>45658</v>
      </c>
      <c r="M113" s="36">
        <v>46022</v>
      </c>
      <c r="N113" s="36" t="s">
        <v>611</v>
      </c>
      <c r="O113" s="36" t="s">
        <v>612</v>
      </c>
      <c r="P113" s="36" t="s">
        <v>613</v>
      </c>
      <c r="Q113" s="36" t="s">
        <v>614</v>
      </c>
      <c r="R113" s="35" t="s">
        <v>85</v>
      </c>
      <c r="S113" s="45" t="s">
        <v>86</v>
      </c>
      <c r="T113" s="45"/>
      <c r="U113" s="45"/>
      <c r="V113" s="45" t="s">
        <v>86</v>
      </c>
      <c r="W113" s="45"/>
      <c r="X113" s="46">
        <v>0.13</v>
      </c>
      <c r="Y113" s="37"/>
      <c r="Z113" s="47">
        <v>0.25</v>
      </c>
      <c r="AA113" s="47">
        <v>0.25</v>
      </c>
      <c r="AB113" s="47">
        <v>0.25</v>
      </c>
      <c r="AC113" s="74">
        <v>0.25</v>
      </c>
      <c r="AD113" s="73">
        <f>'MONITOREO PLAN OPERATIVO'!AD113</f>
        <v>0</v>
      </c>
      <c r="AE113" s="73">
        <f>'MONITOREO PLAN OPERATIVO'!AE113</f>
        <v>0</v>
      </c>
      <c r="AF113" s="73">
        <f>'MONITOREO PLAN OPERATIVO'!AF113</f>
        <v>0</v>
      </c>
      <c r="AG113" s="73">
        <f>'MONITOREO PLAN OPERATIVO'!AG113</f>
        <v>0</v>
      </c>
      <c r="AH113" s="73">
        <f>'MONITOREO PLAN OPERATIVO'!AH113</f>
        <v>0</v>
      </c>
      <c r="AI113" s="73">
        <f>'MONITOREO PLAN OPERATIVO'!AI113</f>
        <v>0</v>
      </c>
      <c r="AJ113" s="73">
        <f>'MONITOREO PLAN OPERATIVO'!AJ113</f>
        <v>0</v>
      </c>
      <c r="AK113" s="73">
        <f>'MONITOREO PLAN OPERATIVO'!AK113</f>
        <v>0</v>
      </c>
      <c r="AL113" s="73">
        <f>'MONITOREO PLAN OPERATIVO'!AL113</f>
        <v>0</v>
      </c>
      <c r="AM113" s="73">
        <f>'MONITOREO PLAN OPERATIVO'!AM113</f>
        <v>0</v>
      </c>
      <c r="AN113" s="73">
        <f>'MONITOREO PLAN OPERATIVO'!AN113</f>
        <v>0</v>
      </c>
      <c r="AO113" s="73">
        <f>'MONITOREO PLAN OPERATIVO'!AO113</f>
        <v>0</v>
      </c>
      <c r="AP113" s="73">
        <f>'MONITOREO PLAN OPERATIVO'!AP113</f>
        <v>0</v>
      </c>
      <c r="AQ113" s="73">
        <f>'MONITOREO PLAN OPERATIVO'!AQ113</f>
        <v>0</v>
      </c>
      <c r="AR113" s="73">
        <f>'MONITOREO PLAN OPERATIVO'!AR113</f>
        <v>0</v>
      </c>
      <c r="AS113" s="73">
        <f>'MONITOREO PLAN OPERATIVO'!AS113</f>
        <v>0</v>
      </c>
      <c r="AT113" s="73">
        <f>'MONITOREO PLAN OPERATIVO'!AT113</f>
        <v>0</v>
      </c>
      <c r="AU113" s="73">
        <f>'MONITOREO PLAN OPERATIVO'!AU113</f>
        <v>0</v>
      </c>
      <c r="AV113" s="73">
        <f>'MONITOREO PLAN OPERATIVO'!AV113</f>
        <v>0</v>
      </c>
      <c r="AW113" s="73">
        <f>'MONITOREO PLAN OPERATIVO'!AW113</f>
        <v>0</v>
      </c>
      <c r="AX113" s="73">
        <f>'MONITOREO PLAN OPERATIVO'!AX113</f>
        <v>0</v>
      </c>
      <c r="AY113" s="73">
        <f>'MONITOREO PLAN OPERATIVO'!AY113</f>
        <v>0</v>
      </c>
      <c r="AZ113" s="73">
        <f>'MONITOREO PLAN OPERATIVO'!AZ113</f>
        <v>0</v>
      </c>
      <c r="BA113" s="73">
        <f>'MONITOREO PLAN OPERATIVO'!BA113</f>
        <v>0</v>
      </c>
      <c r="BB113" s="80">
        <f t="shared" si="5"/>
        <v>0</v>
      </c>
      <c r="BC113" s="80">
        <f t="shared" si="6"/>
        <v>0</v>
      </c>
      <c r="BD113" s="80" t="str">
        <f t="shared" si="7"/>
        <v>SIN AVANCE</v>
      </c>
      <c r="BE113" s="81">
        <f t="shared" si="8"/>
        <v>281</v>
      </c>
      <c r="BF113" s="81" t="str">
        <f t="shared" si="9"/>
        <v>CON TIEMPO</v>
      </c>
      <c r="BG113" s="89"/>
    </row>
    <row r="114" spans="1:59" ht="72" customHeight="1" thickBot="1" x14ac:dyDescent="0.35">
      <c r="A114" s="45">
        <v>100</v>
      </c>
      <c r="B114" s="31" t="s">
        <v>871</v>
      </c>
      <c r="C114" s="32" t="s">
        <v>1266</v>
      </c>
      <c r="D114" s="31" t="s">
        <v>80</v>
      </c>
      <c r="E114" s="33" t="s">
        <v>1267</v>
      </c>
      <c r="F114" s="32" t="s">
        <v>1268</v>
      </c>
      <c r="G114" s="34" t="s">
        <v>1269</v>
      </c>
      <c r="H114" s="32" t="s">
        <v>1270</v>
      </c>
      <c r="I114" s="35" t="s">
        <v>1271</v>
      </c>
      <c r="J114" s="33" t="s">
        <v>80</v>
      </c>
      <c r="K114" s="33" t="s">
        <v>80</v>
      </c>
      <c r="L114" s="36">
        <v>45658</v>
      </c>
      <c r="M114" s="36">
        <v>45838</v>
      </c>
      <c r="N114" s="36" t="s">
        <v>647</v>
      </c>
      <c r="O114" s="36" t="s">
        <v>648</v>
      </c>
      <c r="P114" s="36" t="s">
        <v>649</v>
      </c>
      <c r="Q114" s="36" t="s">
        <v>650</v>
      </c>
      <c r="R114" s="35" t="s">
        <v>85</v>
      </c>
      <c r="S114" s="45" t="s">
        <v>86</v>
      </c>
      <c r="T114" s="45"/>
      <c r="U114" s="45" t="s">
        <v>86</v>
      </c>
      <c r="V114" s="45" t="s">
        <v>86</v>
      </c>
      <c r="W114" s="45" t="s">
        <v>86</v>
      </c>
      <c r="X114" s="46">
        <v>0.11</v>
      </c>
      <c r="Y114" s="37"/>
      <c r="Z114" s="47">
        <v>0.5</v>
      </c>
      <c r="AA114" s="47">
        <v>0.5</v>
      </c>
      <c r="AB114" s="47">
        <v>0</v>
      </c>
      <c r="AC114" s="74">
        <v>0</v>
      </c>
      <c r="AD114" s="73">
        <f>'MONITOREO PLAN OPERATIVO'!AD114</f>
        <v>0</v>
      </c>
      <c r="AE114" s="73">
        <f>'MONITOREO PLAN OPERATIVO'!AE114</f>
        <v>0</v>
      </c>
      <c r="AF114" s="73">
        <f>'MONITOREO PLAN OPERATIVO'!AF114</f>
        <v>0</v>
      </c>
      <c r="AG114" s="73">
        <f>'MONITOREO PLAN OPERATIVO'!AG114</f>
        <v>0</v>
      </c>
      <c r="AH114" s="73">
        <f>'MONITOREO PLAN OPERATIVO'!AH114</f>
        <v>0</v>
      </c>
      <c r="AI114" s="73">
        <f>'MONITOREO PLAN OPERATIVO'!AI114</f>
        <v>0</v>
      </c>
      <c r="AJ114" s="73">
        <f>'MONITOREO PLAN OPERATIVO'!AJ114</f>
        <v>0</v>
      </c>
      <c r="AK114" s="73">
        <f>'MONITOREO PLAN OPERATIVO'!AK114</f>
        <v>0</v>
      </c>
      <c r="AL114" s="73">
        <f>'MONITOREO PLAN OPERATIVO'!AL114</f>
        <v>0</v>
      </c>
      <c r="AM114" s="73">
        <f>'MONITOREO PLAN OPERATIVO'!AM114</f>
        <v>0</v>
      </c>
      <c r="AN114" s="73">
        <f>'MONITOREO PLAN OPERATIVO'!AN114</f>
        <v>0</v>
      </c>
      <c r="AO114" s="73">
        <f>'MONITOREO PLAN OPERATIVO'!AO114</f>
        <v>0</v>
      </c>
      <c r="AP114" s="73">
        <f>'MONITOREO PLAN OPERATIVO'!AP114</f>
        <v>0</v>
      </c>
      <c r="AQ114" s="73">
        <f>'MONITOREO PLAN OPERATIVO'!AQ114</f>
        <v>0</v>
      </c>
      <c r="AR114" s="73">
        <f>'MONITOREO PLAN OPERATIVO'!AR114</f>
        <v>0</v>
      </c>
      <c r="AS114" s="73">
        <f>'MONITOREO PLAN OPERATIVO'!AS114</f>
        <v>0</v>
      </c>
      <c r="AT114" s="73">
        <f>'MONITOREO PLAN OPERATIVO'!AT114</f>
        <v>0</v>
      </c>
      <c r="AU114" s="73">
        <f>'MONITOREO PLAN OPERATIVO'!AU114</f>
        <v>0</v>
      </c>
      <c r="AV114" s="73">
        <f>'MONITOREO PLAN OPERATIVO'!AV114</f>
        <v>0</v>
      </c>
      <c r="AW114" s="73">
        <f>'MONITOREO PLAN OPERATIVO'!AW114</f>
        <v>0</v>
      </c>
      <c r="AX114" s="73">
        <f>'MONITOREO PLAN OPERATIVO'!AX114</f>
        <v>0</v>
      </c>
      <c r="AY114" s="73">
        <f>'MONITOREO PLAN OPERATIVO'!AY114</f>
        <v>0</v>
      </c>
      <c r="AZ114" s="73">
        <f>'MONITOREO PLAN OPERATIVO'!AZ114</f>
        <v>0</v>
      </c>
      <c r="BA114" s="73">
        <f>'MONITOREO PLAN OPERATIVO'!BA114</f>
        <v>0</v>
      </c>
      <c r="BB114" s="80">
        <f t="shared" si="5"/>
        <v>0</v>
      </c>
      <c r="BC114" s="80">
        <f t="shared" si="6"/>
        <v>0</v>
      </c>
      <c r="BD114" s="80" t="str">
        <f t="shared" si="7"/>
        <v>SIN AVANCE</v>
      </c>
      <c r="BE114" s="81">
        <f t="shared" si="8"/>
        <v>97</v>
      </c>
      <c r="BF114" s="81" t="str">
        <f t="shared" si="9"/>
        <v>CON TIEMPO</v>
      </c>
      <c r="BG114" s="87">
        <f>SUM(BB114:BB122)</f>
        <v>0</v>
      </c>
    </row>
    <row r="115" spans="1:59" ht="72" customHeight="1" thickBot="1" x14ac:dyDescent="0.35">
      <c r="A115" s="45">
        <v>101</v>
      </c>
      <c r="B115" s="31" t="s">
        <v>871</v>
      </c>
      <c r="C115" s="32" t="s">
        <v>1272</v>
      </c>
      <c r="D115" s="31" t="s">
        <v>80</v>
      </c>
      <c r="E115" s="33" t="s">
        <v>1273</v>
      </c>
      <c r="F115" s="32" t="s">
        <v>1274</v>
      </c>
      <c r="G115" s="34" t="s">
        <v>1275</v>
      </c>
      <c r="H115" s="32" t="s">
        <v>1276</v>
      </c>
      <c r="I115" s="35" t="s">
        <v>1271</v>
      </c>
      <c r="J115" s="33" t="s">
        <v>80</v>
      </c>
      <c r="K115" s="33" t="s">
        <v>80</v>
      </c>
      <c r="L115" s="36">
        <v>45689</v>
      </c>
      <c r="M115" s="36">
        <v>45991</v>
      </c>
      <c r="N115" s="36" t="s">
        <v>647</v>
      </c>
      <c r="O115" s="36" t="s">
        <v>648</v>
      </c>
      <c r="P115" s="36" t="s">
        <v>649</v>
      </c>
      <c r="Q115" s="36" t="s">
        <v>650</v>
      </c>
      <c r="R115" s="35" t="s">
        <v>85</v>
      </c>
      <c r="S115" s="35" t="s">
        <v>86</v>
      </c>
      <c r="T115" s="35" t="s">
        <v>86</v>
      </c>
      <c r="U115" s="35" t="s">
        <v>86</v>
      </c>
      <c r="V115" s="35" t="s">
        <v>86</v>
      </c>
      <c r="W115" s="35" t="s">
        <v>86</v>
      </c>
      <c r="X115" s="49">
        <v>0.11</v>
      </c>
      <c r="Y115" s="37"/>
      <c r="Z115" s="49">
        <v>0.25</v>
      </c>
      <c r="AA115" s="49">
        <v>0.25</v>
      </c>
      <c r="AB115" s="49">
        <v>0.25</v>
      </c>
      <c r="AC115" s="49">
        <v>0.25</v>
      </c>
      <c r="AD115" s="73">
        <f>'MONITOREO PLAN OPERATIVO'!AD115</f>
        <v>0</v>
      </c>
      <c r="AE115" s="73">
        <f>'MONITOREO PLAN OPERATIVO'!AE115</f>
        <v>0</v>
      </c>
      <c r="AF115" s="73">
        <f>'MONITOREO PLAN OPERATIVO'!AF115</f>
        <v>0</v>
      </c>
      <c r="AG115" s="73">
        <f>'MONITOREO PLAN OPERATIVO'!AG115</f>
        <v>0</v>
      </c>
      <c r="AH115" s="73">
        <f>'MONITOREO PLAN OPERATIVO'!AH115</f>
        <v>0</v>
      </c>
      <c r="AI115" s="73">
        <f>'MONITOREO PLAN OPERATIVO'!AI115</f>
        <v>0</v>
      </c>
      <c r="AJ115" s="73">
        <f>'MONITOREO PLAN OPERATIVO'!AJ115</f>
        <v>0</v>
      </c>
      <c r="AK115" s="73">
        <f>'MONITOREO PLAN OPERATIVO'!AK115</f>
        <v>0</v>
      </c>
      <c r="AL115" s="73">
        <f>'MONITOREO PLAN OPERATIVO'!AL115</f>
        <v>0</v>
      </c>
      <c r="AM115" s="73">
        <f>'MONITOREO PLAN OPERATIVO'!AM115</f>
        <v>0</v>
      </c>
      <c r="AN115" s="73">
        <f>'MONITOREO PLAN OPERATIVO'!AN115</f>
        <v>0</v>
      </c>
      <c r="AO115" s="73">
        <f>'MONITOREO PLAN OPERATIVO'!AO115</f>
        <v>0</v>
      </c>
      <c r="AP115" s="73">
        <f>'MONITOREO PLAN OPERATIVO'!AP115</f>
        <v>0</v>
      </c>
      <c r="AQ115" s="73">
        <f>'MONITOREO PLAN OPERATIVO'!AQ115</f>
        <v>0</v>
      </c>
      <c r="AR115" s="73">
        <f>'MONITOREO PLAN OPERATIVO'!AR115</f>
        <v>0</v>
      </c>
      <c r="AS115" s="73">
        <f>'MONITOREO PLAN OPERATIVO'!AS115</f>
        <v>0</v>
      </c>
      <c r="AT115" s="73">
        <f>'MONITOREO PLAN OPERATIVO'!AT115</f>
        <v>0</v>
      </c>
      <c r="AU115" s="73">
        <f>'MONITOREO PLAN OPERATIVO'!AU115</f>
        <v>0</v>
      </c>
      <c r="AV115" s="73">
        <f>'MONITOREO PLAN OPERATIVO'!AV115</f>
        <v>0</v>
      </c>
      <c r="AW115" s="73">
        <f>'MONITOREO PLAN OPERATIVO'!AW115</f>
        <v>0</v>
      </c>
      <c r="AX115" s="73">
        <f>'MONITOREO PLAN OPERATIVO'!AX115</f>
        <v>0</v>
      </c>
      <c r="AY115" s="73">
        <f>'MONITOREO PLAN OPERATIVO'!AY115</f>
        <v>0</v>
      </c>
      <c r="AZ115" s="73">
        <f>'MONITOREO PLAN OPERATIVO'!AZ115</f>
        <v>0</v>
      </c>
      <c r="BA115" s="73">
        <f>'MONITOREO PLAN OPERATIVO'!BA115</f>
        <v>0</v>
      </c>
      <c r="BB115" s="80">
        <f t="shared" si="5"/>
        <v>0</v>
      </c>
      <c r="BC115" s="80">
        <f t="shared" si="6"/>
        <v>0</v>
      </c>
      <c r="BD115" s="80" t="str">
        <f t="shared" si="7"/>
        <v>SIN AVANCE</v>
      </c>
      <c r="BE115" s="81">
        <f t="shared" si="8"/>
        <v>250</v>
      </c>
      <c r="BF115" s="81" t="str">
        <f t="shared" si="9"/>
        <v>CON TIEMPO</v>
      </c>
      <c r="BG115" s="88"/>
    </row>
    <row r="116" spans="1:59" ht="72" customHeight="1" thickBot="1" x14ac:dyDescent="0.35">
      <c r="A116" s="45">
        <v>102</v>
      </c>
      <c r="B116" s="31" t="s">
        <v>871</v>
      </c>
      <c r="C116" s="32" t="s">
        <v>1277</v>
      </c>
      <c r="D116" s="31" t="s">
        <v>80</v>
      </c>
      <c r="E116" s="33" t="s">
        <v>1278</v>
      </c>
      <c r="F116" s="32" t="s">
        <v>1279</v>
      </c>
      <c r="G116" s="34" t="s">
        <v>1280</v>
      </c>
      <c r="H116" s="32" t="s">
        <v>1281</v>
      </c>
      <c r="I116" s="35" t="s">
        <v>1271</v>
      </c>
      <c r="J116" s="33" t="s">
        <v>80</v>
      </c>
      <c r="K116" s="33" t="s">
        <v>80</v>
      </c>
      <c r="L116" s="36">
        <v>45658</v>
      </c>
      <c r="M116" s="36">
        <v>45807</v>
      </c>
      <c r="N116" s="36" t="s">
        <v>647</v>
      </c>
      <c r="O116" s="36" t="s">
        <v>648</v>
      </c>
      <c r="P116" s="36" t="s">
        <v>649</v>
      </c>
      <c r="Q116" s="36" t="s">
        <v>650</v>
      </c>
      <c r="R116" s="35" t="s">
        <v>85</v>
      </c>
      <c r="S116" s="35" t="s">
        <v>86</v>
      </c>
      <c r="T116" s="35" t="s">
        <v>86</v>
      </c>
      <c r="U116" s="35" t="s">
        <v>86</v>
      </c>
      <c r="V116" s="35" t="s">
        <v>86</v>
      </c>
      <c r="W116" s="35" t="s">
        <v>86</v>
      </c>
      <c r="X116" s="49">
        <v>0.11</v>
      </c>
      <c r="Y116" s="37"/>
      <c r="Z116" s="34">
        <v>0</v>
      </c>
      <c r="AA116" s="34">
        <v>1</v>
      </c>
      <c r="AB116" s="34">
        <v>0</v>
      </c>
      <c r="AC116" s="49">
        <v>0</v>
      </c>
      <c r="AD116" s="73">
        <f>'MONITOREO PLAN OPERATIVO'!AD116</f>
        <v>0</v>
      </c>
      <c r="AE116" s="73">
        <f>'MONITOREO PLAN OPERATIVO'!AE116</f>
        <v>0</v>
      </c>
      <c r="AF116" s="73">
        <f>'MONITOREO PLAN OPERATIVO'!AF116</f>
        <v>0</v>
      </c>
      <c r="AG116" s="73">
        <f>'MONITOREO PLAN OPERATIVO'!AG116</f>
        <v>0</v>
      </c>
      <c r="AH116" s="73">
        <f>'MONITOREO PLAN OPERATIVO'!AH116</f>
        <v>0</v>
      </c>
      <c r="AI116" s="73">
        <f>'MONITOREO PLAN OPERATIVO'!AI116</f>
        <v>0</v>
      </c>
      <c r="AJ116" s="73">
        <f>'MONITOREO PLAN OPERATIVO'!AJ116</f>
        <v>0</v>
      </c>
      <c r="AK116" s="73">
        <f>'MONITOREO PLAN OPERATIVO'!AK116</f>
        <v>0</v>
      </c>
      <c r="AL116" s="73">
        <f>'MONITOREO PLAN OPERATIVO'!AL116</f>
        <v>0</v>
      </c>
      <c r="AM116" s="73">
        <f>'MONITOREO PLAN OPERATIVO'!AM116</f>
        <v>0</v>
      </c>
      <c r="AN116" s="73">
        <f>'MONITOREO PLAN OPERATIVO'!AN116</f>
        <v>0</v>
      </c>
      <c r="AO116" s="73">
        <f>'MONITOREO PLAN OPERATIVO'!AO116</f>
        <v>0</v>
      </c>
      <c r="AP116" s="73">
        <f>'MONITOREO PLAN OPERATIVO'!AP116</f>
        <v>0</v>
      </c>
      <c r="AQ116" s="73">
        <f>'MONITOREO PLAN OPERATIVO'!AQ116</f>
        <v>0</v>
      </c>
      <c r="AR116" s="73">
        <f>'MONITOREO PLAN OPERATIVO'!AR116</f>
        <v>0</v>
      </c>
      <c r="AS116" s="73">
        <f>'MONITOREO PLAN OPERATIVO'!AS116</f>
        <v>0</v>
      </c>
      <c r="AT116" s="73">
        <f>'MONITOREO PLAN OPERATIVO'!AT116</f>
        <v>0</v>
      </c>
      <c r="AU116" s="73">
        <f>'MONITOREO PLAN OPERATIVO'!AU116</f>
        <v>0</v>
      </c>
      <c r="AV116" s="73">
        <f>'MONITOREO PLAN OPERATIVO'!AV116</f>
        <v>0</v>
      </c>
      <c r="AW116" s="73">
        <f>'MONITOREO PLAN OPERATIVO'!AW116</f>
        <v>0</v>
      </c>
      <c r="AX116" s="73">
        <f>'MONITOREO PLAN OPERATIVO'!AX116</f>
        <v>0</v>
      </c>
      <c r="AY116" s="73">
        <f>'MONITOREO PLAN OPERATIVO'!AY116</f>
        <v>0</v>
      </c>
      <c r="AZ116" s="73">
        <f>'MONITOREO PLAN OPERATIVO'!AZ116</f>
        <v>0</v>
      </c>
      <c r="BA116" s="73">
        <f>'MONITOREO PLAN OPERATIVO'!BA116</f>
        <v>0</v>
      </c>
      <c r="BB116" s="80">
        <f t="shared" si="5"/>
        <v>0</v>
      </c>
      <c r="BC116" s="80">
        <f t="shared" si="6"/>
        <v>0</v>
      </c>
      <c r="BD116" s="80" t="str">
        <f t="shared" si="7"/>
        <v>SIN AVANCE</v>
      </c>
      <c r="BE116" s="81">
        <f t="shared" si="8"/>
        <v>66</v>
      </c>
      <c r="BF116" s="81" t="str">
        <f t="shared" si="9"/>
        <v>CON TIEMPO</v>
      </c>
      <c r="BG116" s="88"/>
    </row>
    <row r="117" spans="1:59" ht="72" customHeight="1" thickBot="1" x14ac:dyDescent="0.35">
      <c r="A117" s="45">
        <v>103</v>
      </c>
      <c r="B117" s="31" t="s">
        <v>871</v>
      </c>
      <c r="C117" s="32" t="s">
        <v>1282</v>
      </c>
      <c r="D117" s="31" t="s">
        <v>80</v>
      </c>
      <c r="E117" s="33" t="s">
        <v>1283</v>
      </c>
      <c r="F117" s="32" t="s">
        <v>1284</v>
      </c>
      <c r="G117" s="34" t="s">
        <v>1285</v>
      </c>
      <c r="H117" s="32" t="s">
        <v>1286</v>
      </c>
      <c r="I117" s="35" t="s">
        <v>1287</v>
      </c>
      <c r="J117" s="33" t="s">
        <v>80</v>
      </c>
      <c r="K117" s="33" t="s">
        <v>80</v>
      </c>
      <c r="L117" s="36">
        <v>45658</v>
      </c>
      <c r="M117" s="36">
        <v>45991</v>
      </c>
      <c r="N117" s="36" t="s">
        <v>647</v>
      </c>
      <c r="O117" s="36" t="s">
        <v>648</v>
      </c>
      <c r="P117" s="36" t="s">
        <v>649</v>
      </c>
      <c r="Q117" s="36" t="s">
        <v>650</v>
      </c>
      <c r="R117" s="35" t="s">
        <v>85</v>
      </c>
      <c r="S117" s="35" t="s">
        <v>86</v>
      </c>
      <c r="T117" s="35"/>
      <c r="U117" s="35" t="s">
        <v>86</v>
      </c>
      <c r="V117" s="35" t="s">
        <v>86</v>
      </c>
      <c r="W117" s="35" t="s">
        <v>86</v>
      </c>
      <c r="X117" s="49">
        <v>0.11</v>
      </c>
      <c r="Y117" s="37"/>
      <c r="Z117" s="34">
        <v>0.25</v>
      </c>
      <c r="AA117" s="34">
        <v>0.25</v>
      </c>
      <c r="AB117" s="49">
        <v>0.25</v>
      </c>
      <c r="AC117" s="49">
        <v>0.25</v>
      </c>
      <c r="AD117" s="73">
        <f>'MONITOREO PLAN OPERATIVO'!AD117</f>
        <v>0</v>
      </c>
      <c r="AE117" s="73">
        <f>'MONITOREO PLAN OPERATIVO'!AE117</f>
        <v>0</v>
      </c>
      <c r="AF117" s="73">
        <f>'MONITOREO PLAN OPERATIVO'!AF117</f>
        <v>0</v>
      </c>
      <c r="AG117" s="73">
        <f>'MONITOREO PLAN OPERATIVO'!AG117</f>
        <v>0</v>
      </c>
      <c r="AH117" s="73">
        <f>'MONITOREO PLAN OPERATIVO'!AH117</f>
        <v>0</v>
      </c>
      <c r="AI117" s="73">
        <f>'MONITOREO PLAN OPERATIVO'!AI117</f>
        <v>0</v>
      </c>
      <c r="AJ117" s="73">
        <f>'MONITOREO PLAN OPERATIVO'!AJ117</f>
        <v>0</v>
      </c>
      <c r="AK117" s="73">
        <f>'MONITOREO PLAN OPERATIVO'!AK117</f>
        <v>0</v>
      </c>
      <c r="AL117" s="73">
        <f>'MONITOREO PLAN OPERATIVO'!AL117</f>
        <v>0</v>
      </c>
      <c r="AM117" s="73">
        <f>'MONITOREO PLAN OPERATIVO'!AM117</f>
        <v>0</v>
      </c>
      <c r="AN117" s="73">
        <f>'MONITOREO PLAN OPERATIVO'!AN117</f>
        <v>0</v>
      </c>
      <c r="AO117" s="73">
        <f>'MONITOREO PLAN OPERATIVO'!AO117</f>
        <v>0</v>
      </c>
      <c r="AP117" s="73">
        <f>'MONITOREO PLAN OPERATIVO'!AP117</f>
        <v>0</v>
      </c>
      <c r="AQ117" s="73">
        <f>'MONITOREO PLAN OPERATIVO'!AQ117</f>
        <v>0</v>
      </c>
      <c r="AR117" s="73">
        <f>'MONITOREO PLAN OPERATIVO'!AR117</f>
        <v>0</v>
      </c>
      <c r="AS117" s="73">
        <f>'MONITOREO PLAN OPERATIVO'!AS117</f>
        <v>0</v>
      </c>
      <c r="AT117" s="73">
        <f>'MONITOREO PLAN OPERATIVO'!AT117</f>
        <v>0</v>
      </c>
      <c r="AU117" s="73">
        <f>'MONITOREO PLAN OPERATIVO'!AU117</f>
        <v>0</v>
      </c>
      <c r="AV117" s="73">
        <f>'MONITOREO PLAN OPERATIVO'!AV117</f>
        <v>0</v>
      </c>
      <c r="AW117" s="73">
        <f>'MONITOREO PLAN OPERATIVO'!AW117</f>
        <v>0</v>
      </c>
      <c r="AX117" s="73">
        <f>'MONITOREO PLAN OPERATIVO'!AX117</f>
        <v>0</v>
      </c>
      <c r="AY117" s="73">
        <f>'MONITOREO PLAN OPERATIVO'!AY117</f>
        <v>0</v>
      </c>
      <c r="AZ117" s="73">
        <f>'MONITOREO PLAN OPERATIVO'!AZ117</f>
        <v>0</v>
      </c>
      <c r="BA117" s="73">
        <f>'MONITOREO PLAN OPERATIVO'!BA117</f>
        <v>0</v>
      </c>
      <c r="BB117" s="80">
        <f t="shared" si="5"/>
        <v>0</v>
      </c>
      <c r="BC117" s="80">
        <f t="shared" si="6"/>
        <v>0</v>
      </c>
      <c r="BD117" s="80" t="str">
        <f t="shared" si="7"/>
        <v>SIN AVANCE</v>
      </c>
      <c r="BE117" s="81">
        <f t="shared" si="8"/>
        <v>250</v>
      </c>
      <c r="BF117" s="81" t="str">
        <f t="shared" si="9"/>
        <v>CON TIEMPO</v>
      </c>
      <c r="BG117" s="88"/>
    </row>
    <row r="118" spans="1:59" ht="72" customHeight="1" thickBot="1" x14ac:dyDescent="0.35">
      <c r="A118" s="45">
        <v>104</v>
      </c>
      <c r="B118" s="31" t="s">
        <v>871</v>
      </c>
      <c r="C118" s="32" t="s">
        <v>1288</v>
      </c>
      <c r="D118" s="31" t="s">
        <v>80</v>
      </c>
      <c r="E118" s="33" t="s">
        <v>1289</v>
      </c>
      <c r="F118" s="32" t="s">
        <v>1290</v>
      </c>
      <c r="G118" s="34" t="s">
        <v>1291</v>
      </c>
      <c r="H118" s="32" t="s">
        <v>1292</v>
      </c>
      <c r="I118" s="35" t="s">
        <v>1287</v>
      </c>
      <c r="J118" s="33" t="s">
        <v>80</v>
      </c>
      <c r="K118" s="33" t="s">
        <v>80</v>
      </c>
      <c r="L118" s="36">
        <v>45658</v>
      </c>
      <c r="M118" s="36">
        <v>45991</v>
      </c>
      <c r="N118" s="36" t="s">
        <v>647</v>
      </c>
      <c r="O118" s="36" t="s">
        <v>648</v>
      </c>
      <c r="P118" s="36" t="s">
        <v>649</v>
      </c>
      <c r="Q118" s="36" t="s">
        <v>650</v>
      </c>
      <c r="R118" s="35" t="s">
        <v>85</v>
      </c>
      <c r="S118" s="35" t="s">
        <v>86</v>
      </c>
      <c r="T118" s="35"/>
      <c r="U118" s="35" t="s">
        <v>86</v>
      </c>
      <c r="V118" s="35" t="s">
        <v>86</v>
      </c>
      <c r="W118" s="35" t="s">
        <v>86</v>
      </c>
      <c r="X118" s="49">
        <v>0.11</v>
      </c>
      <c r="Y118" s="37"/>
      <c r="Z118" s="34">
        <v>0</v>
      </c>
      <c r="AA118" s="49">
        <v>0.5</v>
      </c>
      <c r="AB118" s="34">
        <v>0</v>
      </c>
      <c r="AC118" s="49">
        <v>0.5</v>
      </c>
      <c r="AD118" s="73">
        <f>'MONITOREO PLAN OPERATIVO'!AD118</f>
        <v>0</v>
      </c>
      <c r="AE118" s="73">
        <f>'MONITOREO PLAN OPERATIVO'!AE118</f>
        <v>0</v>
      </c>
      <c r="AF118" s="73">
        <f>'MONITOREO PLAN OPERATIVO'!AF118</f>
        <v>0</v>
      </c>
      <c r="AG118" s="73">
        <f>'MONITOREO PLAN OPERATIVO'!AG118</f>
        <v>0</v>
      </c>
      <c r="AH118" s="73">
        <f>'MONITOREO PLAN OPERATIVO'!AH118</f>
        <v>0</v>
      </c>
      <c r="AI118" s="73">
        <f>'MONITOREO PLAN OPERATIVO'!AI118</f>
        <v>0</v>
      </c>
      <c r="AJ118" s="73">
        <f>'MONITOREO PLAN OPERATIVO'!AJ118</f>
        <v>0</v>
      </c>
      <c r="AK118" s="73">
        <f>'MONITOREO PLAN OPERATIVO'!AK118</f>
        <v>0</v>
      </c>
      <c r="AL118" s="73">
        <f>'MONITOREO PLAN OPERATIVO'!AL118</f>
        <v>0</v>
      </c>
      <c r="AM118" s="73">
        <f>'MONITOREO PLAN OPERATIVO'!AM118</f>
        <v>0</v>
      </c>
      <c r="AN118" s="73">
        <f>'MONITOREO PLAN OPERATIVO'!AN118</f>
        <v>0</v>
      </c>
      <c r="AO118" s="73">
        <f>'MONITOREO PLAN OPERATIVO'!AO118</f>
        <v>0</v>
      </c>
      <c r="AP118" s="73">
        <f>'MONITOREO PLAN OPERATIVO'!AP118</f>
        <v>0</v>
      </c>
      <c r="AQ118" s="73">
        <f>'MONITOREO PLAN OPERATIVO'!AQ118</f>
        <v>0</v>
      </c>
      <c r="AR118" s="73">
        <f>'MONITOREO PLAN OPERATIVO'!AR118</f>
        <v>0</v>
      </c>
      <c r="AS118" s="73">
        <f>'MONITOREO PLAN OPERATIVO'!AS118</f>
        <v>0</v>
      </c>
      <c r="AT118" s="73">
        <f>'MONITOREO PLAN OPERATIVO'!AT118</f>
        <v>0</v>
      </c>
      <c r="AU118" s="73">
        <f>'MONITOREO PLAN OPERATIVO'!AU118</f>
        <v>0</v>
      </c>
      <c r="AV118" s="73">
        <f>'MONITOREO PLAN OPERATIVO'!AV118</f>
        <v>0</v>
      </c>
      <c r="AW118" s="73">
        <f>'MONITOREO PLAN OPERATIVO'!AW118</f>
        <v>0</v>
      </c>
      <c r="AX118" s="73">
        <f>'MONITOREO PLAN OPERATIVO'!AX118</f>
        <v>0</v>
      </c>
      <c r="AY118" s="73">
        <f>'MONITOREO PLAN OPERATIVO'!AY118</f>
        <v>0</v>
      </c>
      <c r="AZ118" s="73">
        <f>'MONITOREO PLAN OPERATIVO'!AZ118</f>
        <v>0</v>
      </c>
      <c r="BA118" s="73">
        <f>'MONITOREO PLAN OPERATIVO'!BA118</f>
        <v>0</v>
      </c>
      <c r="BB118" s="80">
        <f t="shared" si="5"/>
        <v>0</v>
      </c>
      <c r="BC118" s="80">
        <f t="shared" si="6"/>
        <v>0</v>
      </c>
      <c r="BD118" s="80" t="str">
        <f t="shared" si="7"/>
        <v>SIN AVANCE</v>
      </c>
      <c r="BE118" s="81">
        <f t="shared" si="8"/>
        <v>250</v>
      </c>
      <c r="BF118" s="81" t="str">
        <f t="shared" si="9"/>
        <v>CON TIEMPO</v>
      </c>
      <c r="BG118" s="88"/>
    </row>
    <row r="119" spans="1:59" ht="72" customHeight="1" thickBot="1" x14ac:dyDescent="0.35">
      <c r="A119" s="45">
        <v>105</v>
      </c>
      <c r="B119" s="31" t="s">
        <v>871</v>
      </c>
      <c r="C119" s="32" t="s">
        <v>1293</v>
      </c>
      <c r="D119" s="31" t="s">
        <v>80</v>
      </c>
      <c r="E119" s="33" t="s">
        <v>1294</v>
      </c>
      <c r="F119" s="32" t="s">
        <v>1295</v>
      </c>
      <c r="G119" s="34" t="s">
        <v>1296</v>
      </c>
      <c r="H119" s="32" t="s">
        <v>1297</v>
      </c>
      <c r="I119" s="35" t="s">
        <v>1287</v>
      </c>
      <c r="J119" s="33" t="s">
        <v>80</v>
      </c>
      <c r="K119" s="33" t="s">
        <v>80</v>
      </c>
      <c r="L119" s="36">
        <v>45658</v>
      </c>
      <c r="M119" s="36">
        <v>46022</v>
      </c>
      <c r="N119" s="36" t="s">
        <v>647</v>
      </c>
      <c r="O119" s="36" t="s">
        <v>648</v>
      </c>
      <c r="P119" s="36" t="s">
        <v>649</v>
      </c>
      <c r="Q119" s="36" t="s">
        <v>650</v>
      </c>
      <c r="R119" s="35" t="s">
        <v>85</v>
      </c>
      <c r="S119" s="35" t="s">
        <v>86</v>
      </c>
      <c r="T119" s="35"/>
      <c r="U119" s="35" t="s">
        <v>86</v>
      </c>
      <c r="V119" s="35" t="s">
        <v>86</v>
      </c>
      <c r="W119" s="35" t="s">
        <v>86</v>
      </c>
      <c r="X119" s="49">
        <v>0.11</v>
      </c>
      <c r="Y119" s="37"/>
      <c r="Z119" s="49">
        <v>0.25</v>
      </c>
      <c r="AA119" s="49">
        <v>0.25</v>
      </c>
      <c r="AB119" s="49">
        <v>0.25</v>
      </c>
      <c r="AC119" s="49">
        <v>0.25</v>
      </c>
      <c r="AD119" s="73">
        <f>'MONITOREO PLAN OPERATIVO'!AD119</f>
        <v>0</v>
      </c>
      <c r="AE119" s="73">
        <f>'MONITOREO PLAN OPERATIVO'!AE119</f>
        <v>0</v>
      </c>
      <c r="AF119" s="73">
        <f>'MONITOREO PLAN OPERATIVO'!AF119</f>
        <v>0</v>
      </c>
      <c r="AG119" s="73">
        <f>'MONITOREO PLAN OPERATIVO'!AG119</f>
        <v>0</v>
      </c>
      <c r="AH119" s="73">
        <f>'MONITOREO PLAN OPERATIVO'!AH119</f>
        <v>0</v>
      </c>
      <c r="AI119" s="73">
        <f>'MONITOREO PLAN OPERATIVO'!AI119</f>
        <v>0</v>
      </c>
      <c r="AJ119" s="73">
        <f>'MONITOREO PLAN OPERATIVO'!AJ119</f>
        <v>0</v>
      </c>
      <c r="AK119" s="73">
        <f>'MONITOREO PLAN OPERATIVO'!AK119</f>
        <v>0</v>
      </c>
      <c r="AL119" s="73">
        <f>'MONITOREO PLAN OPERATIVO'!AL119</f>
        <v>0</v>
      </c>
      <c r="AM119" s="73">
        <f>'MONITOREO PLAN OPERATIVO'!AM119</f>
        <v>0</v>
      </c>
      <c r="AN119" s="73">
        <f>'MONITOREO PLAN OPERATIVO'!AN119</f>
        <v>0</v>
      </c>
      <c r="AO119" s="73">
        <f>'MONITOREO PLAN OPERATIVO'!AO119</f>
        <v>0</v>
      </c>
      <c r="AP119" s="73">
        <f>'MONITOREO PLAN OPERATIVO'!AP119</f>
        <v>0</v>
      </c>
      <c r="AQ119" s="73">
        <f>'MONITOREO PLAN OPERATIVO'!AQ119</f>
        <v>0</v>
      </c>
      <c r="AR119" s="73">
        <f>'MONITOREO PLAN OPERATIVO'!AR119</f>
        <v>0</v>
      </c>
      <c r="AS119" s="73">
        <f>'MONITOREO PLAN OPERATIVO'!AS119</f>
        <v>0</v>
      </c>
      <c r="AT119" s="73">
        <f>'MONITOREO PLAN OPERATIVO'!AT119</f>
        <v>0</v>
      </c>
      <c r="AU119" s="73">
        <f>'MONITOREO PLAN OPERATIVO'!AU119</f>
        <v>0</v>
      </c>
      <c r="AV119" s="73">
        <f>'MONITOREO PLAN OPERATIVO'!AV119</f>
        <v>0</v>
      </c>
      <c r="AW119" s="73">
        <f>'MONITOREO PLAN OPERATIVO'!AW119</f>
        <v>0</v>
      </c>
      <c r="AX119" s="73">
        <f>'MONITOREO PLAN OPERATIVO'!AX119</f>
        <v>0</v>
      </c>
      <c r="AY119" s="73">
        <f>'MONITOREO PLAN OPERATIVO'!AY119</f>
        <v>0</v>
      </c>
      <c r="AZ119" s="73">
        <f>'MONITOREO PLAN OPERATIVO'!AZ119</f>
        <v>0</v>
      </c>
      <c r="BA119" s="73">
        <f>'MONITOREO PLAN OPERATIVO'!BA119</f>
        <v>0</v>
      </c>
      <c r="BB119" s="80">
        <f t="shared" si="5"/>
        <v>0</v>
      </c>
      <c r="BC119" s="80">
        <f t="shared" si="6"/>
        <v>0</v>
      </c>
      <c r="BD119" s="80" t="str">
        <f t="shared" si="7"/>
        <v>SIN AVANCE</v>
      </c>
      <c r="BE119" s="81">
        <f t="shared" si="8"/>
        <v>281</v>
      </c>
      <c r="BF119" s="81" t="str">
        <f t="shared" si="9"/>
        <v>CON TIEMPO</v>
      </c>
      <c r="BG119" s="88"/>
    </row>
    <row r="120" spans="1:59" ht="72" customHeight="1" thickBot="1" x14ac:dyDescent="0.35">
      <c r="A120" s="45">
        <v>106</v>
      </c>
      <c r="B120" s="31" t="s">
        <v>871</v>
      </c>
      <c r="C120" s="32" t="s">
        <v>1298</v>
      </c>
      <c r="D120" s="31" t="s">
        <v>80</v>
      </c>
      <c r="E120" s="33" t="s">
        <v>1299</v>
      </c>
      <c r="F120" s="32" t="s">
        <v>1300</v>
      </c>
      <c r="G120" s="34" t="s">
        <v>1301</v>
      </c>
      <c r="H120" s="32" t="s">
        <v>1302</v>
      </c>
      <c r="I120" s="35" t="s">
        <v>1287</v>
      </c>
      <c r="J120" s="33" t="s">
        <v>80</v>
      </c>
      <c r="K120" s="33" t="s">
        <v>80</v>
      </c>
      <c r="L120" s="36">
        <v>45658</v>
      </c>
      <c r="M120" s="36">
        <v>45838</v>
      </c>
      <c r="N120" s="36" t="s">
        <v>647</v>
      </c>
      <c r="O120" s="36" t="s">
        <v>648</v>
      </c>
      <c r="P120" s="36" t="s">
        <v>649</v>
      </c>
      <c r="Q120" s="36" t="s">
        <v>650</v>
      </c>
      <c r="R120" s="35" t="s">
        <v>85</v>
      </c>
      <c r="S120" s="35" t="s">
        <v>86</v>
      </c>
      <c r="T120" s="35"/>
      <c r="U120" s="35" t="s">
        <v>86</v>
      </c>
      <c r="V120" s="35" t="s">
        <v>86</v>
      </c>
      <c r="W120" s="35" t="s">
        <v>86</v>
      </c>
      <c r="X120" s="49">
        <v>0.11</v>
      </c>
      <c r="Y120" s="37"/>
      <c r="Z120" s="49">
        <v>0</v>
      </c>
      <c r="AA120" s="49">
        <v>1</v>
      </c>
      <c r="AB120" s="49">
        <v>0</v>
      </c>
      <c r="AC120" s="49">
        <v>0</v>
      </c>
      <c r="AD120" s="73">
        <f>'MONITOREO PLAN OPERATIVO'!AD120</f>
        <v>0</v>
      </c>
      <c r="AE120" s="73">
        <f>'MONITOREO PLAN OPERATIVO'!AE120</f>
        <v>0</v>
      </c>
      <c r="AF120" s="73">
        <f>'MONITOREO PLAN OPERATIVO'!AF120</f>
        <v>0</v>
      </c>
      <c r="AG120" s="73">
        <f>'MONITOREO PLAN OPERATIVO'!AG120</f>
        <v>0</v>
      </c>
      <c r="AH120" s="73">
        <f>'MONITOREO PLAN OPERATIVO'!AH120</f>
        <v>0</v>
      </c>
      <c r="AI120" s="73">
        <f>'MONITOREO PLAN OPERATIVO'!AI120</f>
        <v>0</v>
      </c>
      <c r="AJ120" s="73">
        <f>'MONITOREO PLAN OPERATIVO'!AJ120</f>
        <v>0</v>
      </c>
      <c r="AK120" s="73">
        <f>'MONITOREO PLAN OPERATIVO'!AK120</f>
        <v>0</v>
      </c>
      <c r="AL120" s="73">
        <f>'MONITOREO PLAN OPERATIVO'!AL120</f>
        <v>0</v>
      </c>
      <c r="AM120" s="73">
        <f>'MONITOREO PLAN OPERATIVO'!AM120</f>
        <v>0</v>
      </c>
      <c r="AN120" s="73">
        <f>'MONITOREO PLAN OPERATIVO'!AN120</f>
        <v>0</v>
      </c>
      <c r="AO120" s="73">
        <f>'MONITOREO PLAN OPERATIVO'!AO120</f>
        <v>0</v>
      </c>
      <c r="AP120" s="73">
        <f>'MONITOREO PLAN OPERATIVO'!AP120</f>
        <v>0</v>
      </c>
      <c r="AQ120" s="73">
        <f>'MONITOREO PLAN OPERATIVO'!AQ120</f>
        <v>0</v>
      </c>
      <c r="AR120" s="73">
        <f>'MONITOREO PLAN OPERATIVO'!AR120</f>
        <v>0</v>
      </c>
      <c r="AS120" s="73">
        <f>'MONITOREO PLAN OPERATIVO'!AS120</f>
        <v>0</v>
      </c>
      <c r="AT120" s="73">
        <f>'MONITOREO PLAN OPERATIVO'!AT120</f>
        <v>0</v>
      </c>
      <c r="AU120" s="73">
        <f>'MONITOREO PLAN OPERATIVO'!AU120</f>
        <v>0</v>
      </c>
      <c r="AV120" s="73">
        <f>'MONITOREO PLAN OPERATIVO'!AV120</f>
        <v>0</v>
      </c>
      <c r="AW120" s="73">
        <f>'MONITOREO PLAN OPERATIVO'!AW120</f>
        <v>0</v>
      </c>
      <c r="AX120" s="73">
        <f>'MONITOREO PLAN OPERATIVO'!AX120</f>
        <v>0</v>
      </c>
      <c r="AY120" s="73">
        <f>'MONITOREO PLAN OPERATIVO'!AY120</f>
        <v>0</v>
      </c>
      <c r="AZ120" s="73">
        <f>'MONITOREO PLAN OPERATIVO'!AZ120</f>
        <v>0</v>
      </c>
      <c r="BA120" s="73">
        <f>'MONITOREO PLAN OPERATIVO'!BA120</f>
        <v>0</v>
      </c>
      <c r="BB120" s="80">
        <f t="shared" si="5"/>
        <v>0</v>
      </c>
      <c r="BC120" s="80">
        <f t="shared" si="6"/>
        <v>0</v>
      </c>
      <c r="BD120" s="80" t="str">
        <f t="shared" si="7"/>
        <v>SIN AVANCE</v>
      </c>
      <c r="BE120" s="81">
        <f t="shared" si="8"/>
        <v>97</v>
      </c>
      <c r="BF120" s="81" t="str">
        <f t="shared" si="9"/>
        <v>CON TIEMPO</v>
      </c>
      <c r="BG120" s="88"/>
    </row>
    <row r="121" spans="1:59" ht="72" customHeight="1" thickBot="1" x14ac:dyDescent="0.35">
      <c r="A121" s="45">
        <v>107</v>
      </c>
      <c r="B121" s="31" t="s">
        <v>871</v>
      </c>
      <c r="C121" s="32" t="s">
        <v>1303</v>
      </c>
      <c r="D121" s="31" t="s">
        <v>80</v>
      </c>
      <c r="E121" s="33" t="s">
        <v>1304</v>
      </c>
      <c r="F121" s="32" t="s">
        <v>1305</v>
      </c>
      <c r="G121" s="34" t="s">
        <v>1306</v>
      </c>
      <c r="H121" s="32" t="s">
        <v>1307</v>
      </c>
      <c r="I121" s="35" t="s">
        <v>1287</v>
      </c>
      <c r="J121" s="33" t="s">
        <v>80</v>
      </c>
      <c r="K121" s="33" t="s">
        <v>80</v>
      </c>
      <c r="L121" s="36">
        <v>45658</v>
      </c>
      <c r="M121" s="36">
        <v>46022</v>
      </c>
      <c r="N121" s="36" t="s">
        <v>647</v>
      </c>
      <c r="O121" s="36" t="s">
        <v>648</v>
      </c>
      <c r="P121" s="36" t="s">
        <v>649</v>
      </c>
      <c r="Q121" s="36" t="s">
        <v>650</v>
      </c>
      <c r="R121" s="35" t="s">
        <v>85</v>
      </c>
      <c r="S121" s="35" t="s">
        <v>86</v>
      </c>
      <c r="T121" s="35"/>
      <c r="U121" s="35" t="s">
        <v>86</v>
      </c>
      <c r="V121" s="35" t="s">
        <v>86</v>
      </c>
      <c r="W121" s="35" t="s">
        <v>86</v>
      </c>
      <c r="X121" s="49">
        <v>0.11</v>
      </c>
      <c r="Y121" s="37"/>
      <c r="Z121" s="49">
        <v>0.25</v>
      </c>
      <c r="AA121" s="49">
        <v>0.25</v>
      </c>
      <c r="AB121" s="49">
        <v>0.25</v>
      </c>
      <c r="AC121" s="49">
        <v>0.25</v>
      </c>
      <c r="AD121" s="73">
        <f>'MONITOREO PLAN OPERATIVO'!AD121</f>
        <v>0</v>
      </c>
      <c r="AE121" s="73">
        <f>'MONITOREO PLAN OPERATIVO'!AE121</f>
        <v>0</v>
      </c>
      <c r="AF121" s="73">
        <f>'MONITOREO PLAN OPERATIVO'!AF121</f>
        <v>0</v>
      </c>
      <c r="AG121" s="73">
        <f>'MONITOREO PLAN OPERATIVO'!AG121</f>
        <v>0</v>
      </c>
      <c r="AH121" s="73">
        <f>'MONITOREO PLAN OPERATIVO'!AH121</f>
        <v>0</v>
      </c>
      <c r="AI121" s="73">
        <f>'MONITOREO PLAN OPERATIVO'!AI121</f>
        <v>0</v>
      </c>
      <c r="AJ121" s="73">
        <f>'MONITOREO PLAN OPERATIVO'!AJ121</f>
        <v>0</v>
      </c>
      <c r="AK121" s="73">
        <f>'MONITOREO PLAN OPERATIVO'!AK121</f>
        <v>0</v>
      </c>
      <c r="AL121" s="73">
        <f>'MONITOREO PLAN OPERATIVO'!AL121</f>
        <v>0</v>
      </c>
      <c r="AM121" s="73">
        <f>'MONITOREO PLAN OPERATIVO'!AM121</f>
        <v>0</v>
      </c>
      <c r="AN121" s="73">
        <f>'MONITOREO PLAN OPERATIVO'!AN121</f>
        <v>0</v>
      </c>
      <c r="AO121" s="73">
        <f>'MONITOREO PLAN OPERATIVO'!AO121</f>
        <v>0</v>
      </c>
      <c r="AP121" s="73">
        <f>'MONITOREO PLAN OPERATIVO'!AP121</f>
        <v>0</v>
      </c>
      <c r="AQ121" s="73">
        <f>'MONITOREO PLAN OPERATIVO'!AQ121</f>
        <v>0</v>
      </c>
      <c r="AR121" s="73">
        <f>'MONITOREO PLAN OPERATIVO'!AR121</f>
        <v>0</v>
      </c>
      <c r="AS121" s="73">
        <f>'MONITOREO PLAN OPERATIVO'!AS121</f>
        <v>0</v>
      </c>
      <c r="AT121" s="73">
        <f>'MONITOREO PLAN OPERATIVO'!AT121</f>
        <v>0</v>
      </c>
      <c r="AU121" s="73">
        <f>'MONITOREO PLAN OPERATIVO'!AU121</f>
        <v>0</v>
      </c>
      <c r="AV121" s="73">
        <f>'MONITOREO PLAN OPERATIVO'!AV121</f>
        <v>0</v>
      </c>
      <c r="AW121" s="73">
        <f>'MONITOREO PLAN OPERATIVO'!AW121</f>
        <v>0</v>
      </c>
      <c r="AX121" s="73">
        <f>'MONITOREO PLAN OPERATIVO'!AX121</f>
        <v>0</v>
      </c>
      <c r="AY121" s="73">
        <f>'MONITOREO PLAN OPERATIVO'!AY121</f>
        <v>0</v>
      </c>
      <c r="AZ121" s="73">
        <f>'MONITOREO PLAN OPERATIVO'!AZ121</f>
        <v>0</v>
      </c>
      <c r="BA121" s="73">
        <f>'MONITOREO PLAN OPERATIVO'!BA121</f>
        <v>0</v>
      </c>
      <c r="BB121" s="80">
        <f t="shared" si="5"/>
        <v>0</v>
      </c>
      <c r="BC121" s="80">
        <f t="shared" si="6"/>
        <v>0</v>
      </c>
      <c r="BD121" s="80" t="str">
        <f t="shared" si="7"/>
        <v>SIN AVANCE</v>
      </c>
      <c r="BE121" s="81">
        <f t="shared" si="8"/>
        <v>281</v>
      </c>
      <c r="BF121" s="81" t="str">
        <f t="shared" si="9"/>
        <v>CON TIEMPO</v>
      </c>
      <c r="BG121" s="88"/>
    </row>
    <row r="122" spans="1:59" ht="72" customHeight="1" thickBot="1" x14ac:dyDescent="0.35">
      <c r="A122" s="45">
        <v>108</v>
      </c>
      <c r="B122" s="31" t="s">
        <v>871</v>
      </c>
      <c r="C122" s="32" t="s">
        <v>1308</v>
      </c>
      <c r="D122" s="31" t="s">
        <v>80</v>
      </c>
      <c r="E122" s="33" t="s">
        <v>1309</v>
      </c>
      <c r="F122" s="32" t="s">
        <v>1310</v>
      </c>
      <c r="G122" s="34" t="s">
        <v>1311</v>
      </c>
      <c r="H122" s="32" t="s">
        <v>1312</v>
      </c>
      <c r="I122" s="35" t="s">
        <v>1271</v>
      </c>
      <c r="J122" s="33" t="s">
        <v>80</v>
      </c>
      <c r="K122" s="33" t="s">
        <v>80</v>
      </c>
      <c r="L122" s="36">
        <v>45658</v>
      </c>
      <c r="M122" s="36">
        <v>46022</v>
      </c>
      <c r="N122" s="36" t="s">
        <v>647</v>
      </c>
      <c r="O122" s="36" t="s">
        <v>648</v>
      </c>
      <c r="P122" s="36" t="s">
        <v>649</v>
      </c>
      <c r="Q122" s="36" t="s">
        <v>650</v>
      </c>
      <c r="R122" s="35" t="s">
        <v>85</v>
      </c>
      <c r="S122" s="35" t="s">
        <v>86</v>
      </c>
      <c r="T122" s="35"/>
      <c r="U122" s="35" t="s">
        <v>86</v>
      </c>
      <c r="V122" s="35" t="s">
        <v>86</v>
      </c>
      <c r="W122" s="35" t="s">
        <v>86</v>
      </c>
      <c r="X122" s="49">
        <v>0.12</v>
      </c>
      <c r="Y122" s="37"/>
      <c r="Z122" s="49">
        <v>0</v>
      </c>
      <c r="AA122" s="49">
        <v>0.5</v>
      </c>
      <c r="AB122" s="49">
        <v>0</v>
      </c>
      <c r="AC122" s="49">
        <v>0.5</v>
      </c>
      <c r="AD122" s="73">
        <f>'MONITOREO PLAN OPERATIVO'!AD122</f>
        <v>0</v>
      </c>
      <c r="AE122" s="73">
        <f>'MONITOREO PLAN OPERATIVO'!AE122</f>
        <v>0</v>
      </c>
      <c r="AF122" s="73">
        <f>'MONITOREO PLAN OPERATIVO'!AF122</f>
        <v>0</v>
      </c>
      <c r="AG122" s="73">
        <f>'MONITOREO PLAN OPERATIVO'!AG122</f>
        <v>0</v>
      </c>
      <c r="AH122" s="73">
        <f>'MONITOREO PLAN OPERATIVO'!AH122</f>
        <v>0</v>
      </c>
      <c r="AI122" s="73">
        <f>'MONITOREO PLAN OPERATIVO'!AI122</f>
        <v>0</v>
      </c>
      <c r="AJ122" s="73">
        <f>'MONITOREO PLAN OPERATIVO'!AJ122</f>
        <v>0</v>
      </c>
      <c r="AK122" s="73">
        <f>'MONITOREO PLAN OPERATIVO'!AK122</f>
        <v>0</v>
      </c>
      <c r="AL122" s="73">
        <f>'MONITOREO PLAN OPERATIVO'!AL122</f>
        <v>0</v>
      </c>
      <c r="AM122" s="73">
        <f>'MONITOREO PLAN OPERATIVO'!AM122</f>
        <v>0</v>
      </c>
      <c r="AN122" s="73">
        <f>'MONITOREO PLAN OPERATIVO'!AN122</f>
        <v>0</v>
      </c>
      <c r="AO122" s="73">
        <f>'MONITOREO PLAN OPERATIVO'!AO122</f>
        <v>0</v>
      </c>
      <c r="AP122" s="73">
        <f>'MONITOREO PLAN OPERATIVO'!AP122</f>
        <v>0</v>
      </c>
      <c r="AQ122" s="73">
        <f>'MONITOREO PLAN OPERATIVO'!AQ122</f>
        <v>0</v>
      </c>
      <c r="AR122" s="73">
        <f>'MONITOREO PLAN OPERATIVO'!AR122</f>
        <v>0</v>
      </c>
      <c r="AS122" s="73">
        <f>'MONITOREO PLAN OPERATIVO'!AS122</f>
        <v>0</v>
      </c>
      <c r="AT122" s="73">
        <f>'MONITOREO PLAN OPERATIVO'!AT122</f>
        <v>0</v>
      </c>
      <c r="AU122" s="73">
        <f>'MONITOREO PLAN OPERATIVO'!AU122</f>
        <v>0</v>
      </c>
      <c r="AV122" s="73">
        <f>'MONITOREO PLAN OPERATIVO'!AV122</f>
        <v>0</v>
      </c>
      <c r="AW122" s="73">
        <f>'MONITOREO PLAN OPERATIVO'!AW122</f>
        <v>0</v>
      </c>
      <c r="AX122" s="73">
        <f>'MONITOREO PLAN OPERATIVO'!AX122</f>
        <v>0</v>
      </c>
      <c r="AY122" s="73">
        <f>'MONITOREO PLAN OPERATIVO'!AY122</f>
        <v>0</v>
      </c>
      <c r="AZ122" s="73">
        <f>'MONITOREO PLAN OPERATIVO'!AZ122</f>
        <v>0</v>
      </c>
      <c r="BA122" s="73">
        <f>'MONITOREO PLAN OPERATIVO'!BA122</f>
        <v>0</v>
      </c>
      <c r="BB122" s="80">
        <f t="shared" si="5"/>
        <v>0</v>
      </c>
      <c r="BC122" s="80">
        <f t="shared" si="6"/>
        <v>0</v>
      </c>
      <c r="BD122" s="80" t="str">
        <f t="shared" si="7"/>
        <v>SIN AVANCE</v>
      </c>
      <c r="BE122" s="81">
        <f t="shared" si="8"/>
        <v>281</v>
      </c>
      <c r="BF122" s="81" t="str">
        <f t="shared" si="9"/>
        <v>CON TIEMPO</v>
      </c>
      <c r="BG122" s="89"/>
    </row>
    <row r="123" spans="1:59" ht="72" customHeight="1" thickBot="1" x14ac:dyDescent="0.35">
      <c r="A123" s="45">
        <v>109</v>
      </c>
      <c r="B123" s="31" t="s">
        <v>844</v>
      </c>
      <c r="C123" s="32" t="s">
        <v>80</v>
      </c>
      <c r="D123" s="35" t="s">
        <v>659</v>
      </c>
      <c r="E123" s="33" t="s">
        <v>1313</v>
      </c>
      <c r="F123" s="32" t="s">
        <v>1013</v>
      </c>
      <c r="G123" s="34" t="s">
        <v>602</v>
      </c>
      <c r="H123" s="32" t="s">
        <v>603</v>
      </c>
      <c r="I123" s="35" t="s">
        <v>80</v>
      </c>
      <c r="J123" s="33" t="s">
        <v>112</v>
      </c>
      <c r="K123" s="33" t="s">
        <v>80</v>
      </c>
      <c r="L123" s="36">
        <v>45658</v>
      </c>
      <c r="M123" s="36">
        <v>46006</v>
      </c>
      <c r="N123" s="36" t="s">
        <v>647</v>
      </c>
      <c r="O123" s="36" t="s">
        <v>648</v>
      </c>
      <c r="P123" s="36" t="s">
        <v>649</v>
      </c>
      <c r="Q123" s="36" t="s">
        <v>650</v>
      </c>
      <c r="R123" s="35" t="s">
        <v>85</v>
      </c>
      <c r="S123" s="35" t="s">
        <v>86</v>
      </c>
      <c r="T123" s="35"/>
      <c r="U123" s="35" t="s">
        <v>86</v>
      </c>
      <c r="V123" s="35" t="s">
        <v>86</v>
      </c>
      <c r="W123" s="35" t="s">
        <v>86</v>
      </c>
      <c r="X123" s="49">
        <v>1</v>
      </c>
      <c r="Y123" s="37"/>
      <c r="Z123" s="49">
        <v>0.25</v>
      </c>
      <c r="AA123" s="49">
        <v>0.25</v>
      </c>
      <c r="AB123" s="49">
        <v>0.25</v>
      </c>
      <c r="AC123" s="49">
        <v>0.25</v>
      </c>
      <c r="AD123" s="73">
        <f>'MONITOREO PLAN OPERATIVO'!AD123</f>
        <v>0</v>
      </c>
      <c r="AE123" s="73">
        <f>'MONITOREO PLAN OPERATIVO'!AE123</f>
        <v>0</v>
      </c>
      <c r="AF123" s="73">
        <f>'MONITOREO PLAN OPERATIVO'!AF123</f>
        <v>0</v>
      </c>
      <c r="AG123" s="73">
        <f>'MONITOREO PLAN OPERATIVO'!AG123</f>
        <v>0</v>
      </c>
      <c r="AH123" s="73">
        <f>'MONITOREO PLAN OPERATIVO'!AH123</f>
        <v>0</v>
      </c>
      <c r="AI123" s="73">
        <f>'MONITOREO PLAN OPERATIVO'!AI123</f>
        <v>0</v>
      </c>
      <c r="AJ123" s="73">
        <f>'MONITOREO PLAN OPERATIVO'!AJ123</f>
        <v>0</v>
      </c>
      <c r="AK123" s="73">
        <f>'MONITOREO PLAN OPERATIVO'!AK123</f>
        <v>0</v>
      </c>
      <c r="AL123" s="73">
        <f>'MONITOREO PLAN OPERATIVO'!AL123</f>
        <v>0</v>
      </c>
      <c r="AM123" s="73">
        <f>'MONITOREO PLAN OPERATIVO'!AM123</f>
        <v>0</v>
      </c>
      <c r="AN123" s="73">
        <f>'MONITOREO PLAN OPERATIVO'!AN123</f>
        <v>0</v>
      </c>
      <c r="AO123" s="73">
        <f>'MONITOREO PLAN OPERATIVO'!AO123</f>
        <v>0</v>
      </c>
      <c r="AP123" s="73">
        <f>'MONITOREO PLAN OPERATIVO'!AP123</f>
        <v>0</v>
      </c>
      <c r="AQ123" s="73">
        <f>'MONITOREO PLAN OPERATIVO'!AQ123</f>
        <v>0</v>
      </c>
      <c r="AR123" s="73">
        <f>'MONITOREO PLAN OPERATIVO'!AR123</f>
        <v>0</v>
      </c>
      <c r="AS123" s="73">
        <f>'MONITOREO PLAN OPERATIVO'!AS123</f>
        <v>0</v>
      </c>
      <c r="AT123" s="73">
        <f>'MONITOREO PLAN OPERATIVO'!AT123</f>
        <v>0</v>
      </c>
      <c r="AU123" s="73">
        <f>'MONITOREO PLAN OPERATIVO'!AU123</f>
        <v>0</v>
      </c>
      <c r="AV123" s="73">
        <f>'MONITOREO PLAN OPERATIVO'!AV123</f>
        <v>0</v>
      </c>
      <c r="AW123" s="73">
        <f>'MONITOREO PLAN OPERATIVO'!AW123</f>
        <v>0</v>
      </c>
      <c r="AX123" s="73">
        <f>'MONITOREO PLAN OPERATIVO'!AX123</f>
        <v>0</v>
      </c>
      <c r="AY123" s="73">
        <f>'MONITOREO PLAN OPERATIVO'!AY123</f>
        <v>0</v>
      </c>
      <c r="AZ123" s="73">
        <f>'MONITOREO PLAN OPERATIVO'!AZ123</f>
        <v>0</v>
      </c>
      <c r="BA123" s="73">
        <f>'MONITOREO PLAN OPERATIVO'!BA123</f>
        <v>0</v>
      </c>
      <c r="BB123" s="80">
        <f t="shared" si="5"/>
        <v>0</v>
      </c>
      <c r="BC123" s="80">
        <f t="shared" si="6"/>
        <v>0</v>
      </c>
      <c r="BD123" s="80" t="str">
        <f t="shared" si="7"/>
        <v>SIN AVANCE</v>
      </c>
      <c r="BE123" s="81">
        <f t="shared" si="8"/>
        <v>265</v>
      </c>
      <c r="BF123" s="81" t="str">
        <f t="shared" si="9"/>
        <v>CON TIEMPO</v>
      </c>
      <c r="BG123" s="82">
        <f>BB123</f>
        <v>0</v>
      </c>
    </row>
    <row r="124" spans="1:59" ht="72" customHeight="1" thickBot="1" x14ac:dyDescent="0.35">
      <c r="A124" s="45">
        <v>110</v>
      </c>
      <c r="B124" s="31" t="s">
        <v>964</v>
      </c>
      <c r="C124" s="32" t="s">
        <v>80</v>
      </c>
      <c r="D124" s="31" t="s">
        <v>80</v>
      </c>
      <c r="E124" s="33" t="s">
        <v>1314</v>
      </c>
      <c r="F124" s="32" t="s">
        <v>1315</v>
      </c>
      <c r="G124" s="34" t="s">
        <v>1316</v>
      </c>
      <c r="H124" s="32" t="s">
        <v>1317</v>
      </c>
      <c r="I124" s="35" t="s">
        <v>80</v>
      </c>
      <c r="J124" s="33" t="s">
        <v>80</v>
      </c>
      <c r="K124" s="33" t="s">
        <v>80</v>
      </c>
      <c r="L124" s="36">
        <v>45659</v>
      </c>
      <c r="M124" s="36">
        <v>46021</v>
      </c>
      <c r="N124" s="36" t="s">
        <v>675</v>
      </c>
      <c r="O124" s="36" t="s">
        <v>676</v>
      </c>
      <c r="P124" s="36" t="s">
        <v>677</v>
      </c>
      <c r="Q124" s="36" t="s">
        <v>678</v>
      </c>
      <c r="R124" s="35" t="s">
        <v>85</v>
      </c>
      <c r="S124" s="35" t="s">
        <v>86</v>
      </c>
      <c r="T124" s="35"/>
      <c r="U124" s="35" t="s">
        <v>86</v>
      </c>
      <c r="V124" s="35" t="s">
        <v>86</v>
      </c>
      <c r="W124" s="35" t="s">
        <v>86</v>
      </c>
      <c r="X124" s="49">
        <v>0.5</v>
      </c>
      <c r="Y124" s="37"/>
      <c r="Z124" s="49">
        <v>0.25</v>
      </c>
      <c r="AA124" s="49">
        <v>0.25</v>
      </c>
      <c r="AB124" s="49">
        <v>0.25</v>
      </c>
      <c r="AC124" s="49">
        <v>0.25</v>
      </c>
      <c r="AD124" s="73">
        <f>'MONITOREO PLAN OPERATIVO'!AD124</f>
        <v>0</v>
      </c>
      <c r="AE124" s="73">
        <f>'MONITOREO PLAN OPERATIVO'!AE124</f>
        <v>0</v>
      </c>
      <c r="AF124" s="73">
        <f>'MONITOREO PLAN OPERATIVO'!AF124</f>
        <v>0</v>
      </c>
      <c r="AG124" s="73">
        <f>'MONITOREO PLAN OPERATIVO'!AG124</f>
        <v>0</v>
      </c>
      <c r="AH124" s="73">
        <f>'MONITOREO PLAN OPERATIVO'!AH124</f>
        <v>0</v>
      </c>
      <c r="AI124" s="73">
        <f>'MONITOREO PLAN OPERATIVO'!AI124</f>
        <v>0</v>
      </c>
      <c r="AJ124" s="73">
        <f>'MONITOREO PLAN OPERATIVO'!AJ124</f>
        <v>0</v>
      </c>
      <c r="AK124" s="73">
        <f>'MONITOREO PLAN OPERATIVO'!AK124</f>
        <v>0</v>
      </c>
      <c r="AL124" s="73">
        <f>'MONITOREO PLAN OPERATIVO'!AL124</f>
        <v>0</v>
      </c>
      <c r="AM124" s="73">
        <f>'MONITOREO PLAN OPERATIVO'!AM124</f>
        <v>0</v>
      </c>
      <c r="AN124" s="73">
        <f>'MONITOREO PLAN OPERATIVO'!AN124</f>
        <v>0</v>
      </c>
      <c r="AO124" s="73">
        <f>'MONITOREO PLAN OPERATIVO'!AO124</f>
        <v>0</v>
      </c>
      <c r="AP124" s="73">
        <f>'MONITOREO PLAN OPERATIVO'!AP124</f>
        <v>0</v>
      </c>
      <c r="AQ124" s="73">
        <f>'MONITOREO PLAN OPERATIVO'!AQ124</f>
        <v>0</v>
      </c>
      <c r="AR124" s="73">
        <f>'MONITOREO PLAN OPERATIVO'!AR124</f>
        <v>0</v>
      </c>
      <c r="AS124" s="73">
        <f>'MONITOREO PLAN OPERATIVO'!AS124</f>
        <v>0</v>
      </c>
      <c r="AT124" s="73">
        <f>'MONITOREO PLAN OPERATIVO'!AT124</f>
        <v>0</v>
      </c>
      <c r="AU124" s="73">
        <f>'MONITOREO PLAN OPERATIVO'!AU124</f>
        <v>0</v>
      </c>
      <c r="AV124" s="73">
        <f>'MONITOREO PLAN OPERATIVO'!AV124</f>
        <v>0</v>
      </c>
      <c r="AW124" s="73">
        <f>'MONITOREO PLAN OPERATIVO'!AW124</f>
        <v>0</v>
      </c>
      <c r="AX124" s="73">
        <f>'MONITOREO PLAN OPERATIVO'!AX124</f>
        <v>0</v>
      </c>
      <c r="AY124" s="73">
        <f>'MONITOREO PLAN OPERATIVO'!AY124</f>
        <v>0</v>
      </c>
      <c r="AZ124" s="73">
        <f>'MONITOREO PLAN OPERATIVO'!AZ124</f>
        <v>0</v>
      </c>
      <c r="BA124" s="73">
        <f>'MONITOREO PLAN OPERATIVO'!BA124</f>
        <v>0</v>
      </c>
      <c r="BB124" s="80">
        <f t="shared" si="5"/>
        <v>0</v>
      </c>
      <c r="BC124" s="80">
        <f t="shared" si="6"/>
        <v>0</v>
      </c>
      <c r="BD124" s="80" t="str">
        <f t="shared" si="7"/>
        <v>SIN AVANCE</v>
      </c>
      <c r="BE124" s="81">
        <f t="shared" si="8"/>
        <v>280</v>
      </c>
      <c r="BF124" s="81" t="str">
        <f t="shared" si="9"/>
        <v>CON TIEMPO</v>
      </c>
      <c r="BG124" s="87">
        <f>SUM(BB124:BB125)</f>
        <v>0</v>
      </c>
    </row>
    <row r="125" spans="1:59" ht="72" customHeight="1" thickBot="1" x14ac:dyDescent="0.35">
      <c r="A125" s="45">
        <v>111</v>
      </c>
      <c r="B125" s="31" t="s">
        <v>964</v>
      </c>
      <c r="C125" s="32" t="s">
        <v>80</v>
      </c>
      <c r="D125" s="31" t="s">
        <v>80</v>
      </c>
      <c r="E125" s="33" t="s">
        <v>1318</v>
      </c>
      <c r="F125" s="32" t="s">
        <v>1319</v>
      </c>
      <c r="G125" s="34" t="s">
        <v>1316</v>
      </c>
      <c r="H125" s="32" t="s">
        <v>1320</v>
      </c>
      <c r="I125" s="35" t="s">
        <v>80</v>
      </c>
      <c r="J125" s="33" t="s">
        <v>80</v>
      </c>
      <c r="K125" s="33" t="s">
        <v>80</v>
      </c>
      <c r="L125" s="36">
        <v>45659</v>
      </c>
      <c r="M125" s="36">
        <v>46021</v>
      </c>
      <c r="N125" s="36" t="s">
        <v>675</v>
      </c>
      <c r="O125" s="36" t="s">
        <v>676</v>
      </c>
      <c r="P125" s="36" t="s">
        <v>677</v>
      </c>
      <c r="Q125" s="36" t="s">
        <v>678</v>
      </c>
      <c r="R125" s="35" t="s">
        <v>85</v>
      </c>
      <c r="S125" s="35" t="s">
        <v>86</v>
      </c>
      <c r="T125" s="35"/>
      <c r="U125" s="35" t="s">
        <v>86</v>
      </c>
      <c r="V125" s="35" t="s">
        <v>86</v>
      </c>
      <c r="W125" s="35" t="s">
        <v>86</v>
      </c>
      <c r="X125" s="49">
        <v>0.5</v>
      </c>
      <c r="Y125" s="37"/>
      <c r="Z125" s="49">
        <v>0.25</v>
      </c>
      <c r="AA125" s="49">
        <v>0.25</v>
      </c>
      <c r="AB125" s="49">
        <v>0.25</v>
      </c>
      <c r="AC125" s="49">
        <v>0.25</v>
      </c>
      <c r="AD125" s="73">
        <f>'MONITOREO PLAN OPERATIVO'!AD125</f>
        <v>0</v>
      </c>
      <c r="AE125" s="73">
        <f>'MONITOREO PLAN OPERATIVO'!AE125</f>
        <v>0</v>
      </c>
      <c r="AF125" s="73">
        <f>'MONITOREO PLAN OPERATIVO'!AF125</f>
        <v>0</v>
      </c>
      <c r="AG125" s="73">
        <f>'MONITOREO PLAN OPERATIVO'!AG125</f>
        <v>0</v>
      </c>
      <c r="AH125" s="73">
        <f>'MONITOREO PLAN OPERATIVO'!AH125</f>
        <v>0</v>
      </c>
      <c r="AI125" s="73">
        <f>'MONITOREO PLAN OPERATIVO'!AI125</f>
        <v>0</v>
      </c>
      <c r="AJ125" s="73">
        <f>'MONITOREO PLAN OPERATIVO'!AJ125</f>
        <v>0</v>
      </c>
      <c r="AK125" s="73">
        <f>'MONITOREO PLAN OPERATIVO'!AK125</f>
        <v>0</v>
      </c>
      <c r="AL125" s="73">
        <f>'MONITOREO PLAN OPERATIVO'!AL125</f>
        <v>0</v>
      </c>
      <c r="AM125" s="73">
        <f>'MONITOREO PLAN OPERATIVO'!AM125</f>
        <v>0</v>
      </c>
      <c r="AN125" s="73">
        <f>'MONITOREO PLAN OPERATIVO'!AN125</f>
        <v>0</v>
      </c>
      <c r="AO125" s="73">
        <f>'MONITOREO PLAN OPERATIVO'!AO125</f>
        <v>0</v>
      </c>
      <c r="AP125" s="73">
        <f>'MONITOREO PLAN OPERATIVO'!AP125</f>
        <v>0</v>
      </c>
      <c r="AQ125" s="73">
        <f>'MONITOREO PLAN OPERATIVO'!AQ125</f>
        <v>0</v>
      </c>
      <c r="AR125" s="73">
        <f>'MONITOREO PLAN OPERATIVO'!AR125</f>
        <v>0</v>
      </c>
      <c r="AS125" s="73">
        <f>'MONITOREO PLAN OPERATIVO'!AS125</f>
        <v>0</v>
      </c>
      <c r="AT125" s="73">
        <f>'MONITOREO PLAN OPERATIVO'!AT125</f>
        <v>0</v>
      </c>
      <c r="AU125" s="73">
        <f>'MONITOREO PLAN OPERATIVO'!AU125</f>
        <v>0</v>
      </c>
      <c r="AV125" s="73">
        <f>'MONITOREO PLAN OPERATIVO'!AV125</f>
        <v>0</v>
      </c>
      <c r="AW125" s="73">
        <f>'MONITOREO PLAN OPERATIVO'!AW125</f>
        <v>0</v>
      </c>
      <c r="AX125" s="73">
        <f>'MONITOREO PLAN OPERATIVO'!AX125</f>
        <v>0</v>
      </c>
      <c r="AY125" s="73">
        <f>'MONITOREO PLAN OPERATIVO'!AY125</f>
        <v>0</v>
      </c>
      <c r="AZ125" s="73">
        <f>'MONITOREO PLAN OPERATIVO'!AZ125</f>
        <v>0</v>
      </c>
      <c r="BA125" s="73">
        <f>'MONITOREO PLAN OPERATIVO'!BA125</f>
        <v>0</v>
      </c>
      <c r="BB125" s="80">
        <f t="shared" si="5"/>
        <v>0</v>
      </c>
      <c r="BC125" s="80">
        <f t="shared" si="6"/>
        <v>0</v>
      </c>
      <c r="BD125" s="80" t="str">
        <f t="shared" si="7"/>
        <v>SIN AVANCE</v>
      </c>
      <c r="BE125" s="81">
        <f t="shared" si="8"/>
        <v>280</v>
      </c>
      <c r="BF125" s="81" t="str">
        <f t="shared" si="9"/>
        <v>CON TIEMPO</v>
      </c>
      <c r="BG125" s="89"/>
    </row>
    <row r="126" spans="1:59" ht="72" customHeight="1" thickBot="1" x14ac:dyDescent="0.35">
      <c r="A126" s="45">
        <v>112</v>
      </c>
      <c r="B126" s="31" t="s">
        <v>871</v>
      </c>
      <c r="C126" s="32" t="s">
        <v>80</v>
      </c>
      <c r="D126" s="31" t="s">
        <v>80</v>
      </c>
      <c r="E126" s="33" t="s">
        <v>1321</v>
      </c>
      <c r="F126" s="32" t="s">
        <v>1322</v>
      </c>
      <c r="G126" s="34" t="s">
        <v>1323</v>
      </c>
      <c r="H126" s="32" t="s">
        <v>1324</v>
      </c>
      <c r="I126" s="35" t="s">
        <v>946</v>
      </c>
      <c r="J126" s="33" t="s">
        <v>80</v>
      </c>
      <c r="K126" s="33" t="s">
        <v>80</v>
      </c>
      <c r="L126" s="36">
        <v>45659</v>
      </c>
      <c r="M126" s="36">
        <v>45746</v>
      </c>
      <c r="N126" s="36" t="s">
        <v>802</v>
      </c>
      <c r="O126" s="36" t="s">
        <v>803</v>
      </c>
      <c r="P126" s="36" t="s">
        <v>124</v>
      </c>
      <c r="Q126" s="36" t="s">
        <v>125</v>
      </c>
      <c r="R126" s="35" t="s">
        <v>85</v>
      </c>
      <c r="S126" s="35" t="s">
        <v>86</v>
      </c>
      <c r="T126" s="35" t="s">
        <v>86</v>
      </c>
      <c r="U126" s="35"/>
      <c r="V126" s="35" t="s">
        <v>86</v>
      </c>
      <c r="W126" s="35" t="s">
        <v>86</v>
      </c>
      <c r="X126" s="49">
        <v>0.25</v>
      </c>
      <c r="Y126" s="37"/>
      <c r="Z126" s="49">
        <v>1</v>
      </c>
      <c r="AA126" s="49">
        <v>0</v>
      </c>
      <c r="AB126" s="49">
        <v>0</v>
      </c>
      <c r="AC126" s="49">
        <v>0</v>
      </c>
      <c r="AD126" s="73">
        <f>'MONITOREO PLAN OPERATIVO'!AD126</f>
        <v>0</v>
      </c>
      <c r="AE126" s="73">
        <f>'MONITOREO PLAN OPERATIVO'!AE126</f>
        <v>0</v>
      </c>
      <c r="AF126" s="73">
        <f>'MONITOREO PLAN OPERATIVO'!AF126</f>
        <v>0</v>
      </c>
      <c r="AG126" s="73">
        <f>'MONITOREO PLAN OPERATIVO'!AG126</f>
        <v>0</v>
      </c>
      <c r="AH126" s="73">
        <f>'MONITOREO PLAN OPERATIVO'!AH126</f>
        <v>0</v>
      </c>
      <c r="AI126" s="73">
        <f>'MONITOREO PLAN OPERATIVO'!AI126</f>
        <v>0</v>
      </c>
      <c r="AJ126" s="73">
        <f>'MONITOREO PLAN OPERATIVO'!AJ126</f>
        <v>0</v>
      </c>
      <c r="AK126" s="73">
        <f>'MONITOREO PLAN OPERATIVO'!AK126</f>
        <v>0</v>
      </c>
      <c r="AL126" s="73">
        <f>'MONITOREO PLAN OPERATIVO'!AL126</f>
        <v>0</v>
      </c>
      <c r="AM126" s="73">
        <f>'MONITOREO PLAN OPERATIVO'!AM126</f>
        <v>0</v>
      </c>
      <c r="AN126" s="73">
        <f>'MONITOREO PLAN OPERATIVO'!AN126</f>
        <v>0</v>
      </c>
      <c r="AO126" s="73">
        <f>'MONITOREO PLAN OPERATIVO'!AO126</f>
        <v>0</v>
      </c>
      <c r="AP126" s="73">
        <f>'MONITOREO PLAN OPERATIVO'!AP126</f>
        <v>0</v>
      </c>
      <c r="AQ126" s="73">
        <f>'MONITOREO PLAN OPERATIVO'!AQ126</f>
        <v>0</v>
      </c>
      <c r="AR126" s="73">
        <f>'MONITOREO PLAN OPERATIVO'!AR126</f>
        <v>0</v>
      </c>
      <c r="AS126" s="73">
        <f>'MONITOREO PLAN OPERATIVO'!AS126</f>
        <v>0</v>
      </c>
      <c r="AT126" s="73">
        <f>'MONITOREO PLAN OPERATIVO'!AT126</f>
        <v>0</v>
      </c>
      <c r="AU126" s="73">
        <f>'MONITOREO PLAN OPERATIVO'!AU126</f>
        <v>0</v>
      </c>
      <c r="AV126" s="73">
        <f>'MONITOREO PLAN OPERATIVO'!AV126</f>
        <v>0</v>
      </c>
      <c r="AW126" s="73">
        <f>'MONITOREO PLAN OPERATIVO'!AW126</f>
        <v>0</v>
      </c>
      <c r="AX126" s="73">
        <f>'MONITOREO PLAN OPERATIVO'!AX126</f>
        <v>0</v>
      </c>
      <c r="AY126" s="73">
        <f>'MONITOREO PLAN OPERATIVO'!AY126</f>
        <v>0</v>
      </c>
      <c r="AZ126" s="73">
        <f>'MONITOREO PLAN OPERATIVO'!AZ126</f>
        <v>0</v>
      </c>
      <c r="BA126" s="73">
        <f>'MONITOREO PLAN OPERATIVO'!BA126</f>
        <v>0</v>
      </c>
      <c r="BB126" s="80">
        <f t="shared" si="5"/>
        <v>0</v>
      </c>
      <c r="BC126" s="80">
        <f t="shared" si="6"/>
        <v>0</v>
      </c>
      <c r="BD126" s="80" t="str">
        <f t="shared" si="7"/>
        <v>SIN AVANCE</v>
      </c>
      <c r="BE126" s="81">
        <f t="shared" si="8"/>
        <v>5</v>
      </c>
      <c r="BF126" s="81" t="str">
        <f t="shared" si="9"/>
        <v>POR VENCER</v>
      </c>
      <c r="BG126" s="87">
        <f>SUM(BB126:BB128)</f>
        <v>0</v>
      </c>
    </row>
    <row r="127" spans="1:59" ht="72" customHeight="1" thickBot="1" x14ac:dyDescent="0.35">
      <c r="A127" s="45">
        <v>113</v>
      </c>
      <c r="B127" s="31" t="s">
        <v>871</v>
      </c>
      <c r="C127" s="32" t="s">
        <v>80</v>
      </c>
      <c r="D127" s="31" t="s">
        <v>80</v>
      </c>
      <c r="E127" s="33" t="s">
        <v>1325</v>
      </c>
      <c r="F127" s="32" t="s">
        <v>1326</v>
      </c>
      <c r="G127" s="34" t="s">
        <v>1327</v>
      </c>
      <c r="H127" s="32" t="s">
        <v>1328</v>
      </c>
      <c r="I127" s="35" t="s">
        <v>946</v>
      </c>
      <c r="J127" s="33" t="s">
        <v>80</v>
      </c>
      <c r="K127" s="33" t="s">
        <v>80</v>
      </c>
      <c r="L127" s="36">
        <v>45717</v>
      </c>
      <c r="M127" s="36">
        <v>45930</v>
      </c>
      <c r="N127" s="36" t="s">
        <v>802</v>
      </c>
      <c r="O127" s="36" t="s">
        <v>803</v>
      </c>
      <c r="P127" s="36" t="s">
        <v>124</v>
      </c>
      <c r="Q127" s="36" t="s">
        <v>125</v>
      </c>
      <c r="R127" s="35" t="s">
        <v>85</v>
      </c>
      <c r="S127" s="35" t="s">
        <v>86</v>
      </c>
      <c r="T127" s="35" t="s">
        <v>86</v>
      </c>
      <c r="U127" s="35"/>
      <c r="V127" s="35" t="s">
        <v>86</v>
      </c>
      <c r="W127" s="35" t="s">
        <v>86</v>
      </c>
      <c r="X127" s="49">
        <v>0.25</v>
      </c>
      <c r="Y127" s="37"/>
      <c r="Z127" s="49">
        <v>0</v>
      </c>
      <c r="AA127" s="49">
        <v>0.5</v>
      </c>
      <c r="AB127" s="34">
        <v>0.5</v>
      </c>
      <c r="AC127" s="77">
        <v>0</v>
      </c>
      <c r="AD127" s="73">
        <f>'MONITOREO PLAN OPERATIVO'!AD127</f>
        <v>0</v>
      </c>
      <c r="AE127" s="73">
        <f>'MONITOREO PLAN OPERATIVO'!AE127</f>
        <v>0</v>
      </c>
      <c r="AF127" s="73">
        <f>'MONITOREO PLAN OPERATIVO'!AF127</f>
        <v>0</v>
      </c>
      <c r="AG127" s="73">
        <f>'MONITOREO PLAN OPERATIVO'!AG127</f>
        <v>0</v>
      </c>
      <c r="AH127" s="73">
        <f>'MONITOREO PLAN OPERATIVO'!AH127</f>
        <v>0</v>
      </c>
      <c r="AI127" s="73">
        <f>'MONITOREO PLAN OPERATIVO'!AI127</f>
        <v>0</v>
      </c>
      <c r="AJ127" s="73">
        <f>'MONITOREO PLAN OPERATIVO'!AJ127</f>
        <v>0</v>
      </c>
      <c r="AK127" s="73">
        <f>'MONITOREO PLAN OPERATIVO'!AK127</f>
        <v>0</v>
      </c>
      <c r="AL127" s="73">
        <f>'MONITOREO PLAN OPERATIVO'!AL127</f>
        <v>0</v>
      </c>
      <c r="AM127" s="73">
        <f>'MONITOREO PLAN OPERATIVO'!AM127</f>
        <v>0</v>
      </c>
      <c r="AN127" s="73">
        <f>'MONITOREO PLAN OPERATIVO'!AN127</f>
        <v>0</v>
      </c>
      <c r="AO127" s="73">
        <f>'MONITOREO PLAN OPERATIVO'!AO127</f>
        <v>0</v>
      </c>
      <c r="AP127" s="73">
        <f>'MONITOREO PLAN OPERATIVO'!AP127</f>
        <v>0</v>
      </c>
      <c r="AQ127" s="73">
        <f>'MONITOREO PLAN OPERATIVO'!AQ127</f>
        <v>0</v>
      </c>
      <c r="AR127" s="73">
        <f>'MONITOREO PLAN OPERATIVO'!AR127</f>
        <v>0</v>
      </c>
      <c r="AS127" s="73">
        <f>'MONITOREO PLAN OPERATIVO'!AS127</f>
        <v>0</v>
      </c>
      <c r="AT127" s="73">
        <f>'MONITOREO PLAN OPERATIVO'!AT127</f>
        <v>0</v>
      </c>
      <c r="AU127" s="73">
        <f>'MONITOREO PLAN OPERATIVO'!AU127</f>
        <v>0</v>
      </c>
      <c r="AV127" s="73">
        <f>'MONITOREO PLAN OPERATIVO'!AV127</f>
        <v>0</v>
      </c>
      <c r="AW127" s="73">
        <f>'MONITOREO PLAN OPERATIVO'!AW127</f>
        <v>0</v>
      </c>
      <c r="AX127" s="73">
        <f>'MONITOREO PLAN OPERATIVO'!AX127</f>
        <v>0</v>
      </c>
      <c r="AY127" s="73">
        <f>'MONITOREO PLAN OPERATIVO'!AY127</f>
        <v>0</v>
      </c>
      <c r="AZ127" s="73">
        <f>'MONITOREO PLAN OPERATIVO'!AZ127</f>
        <v>0</v>
      </c>
      <c r="BA127" s="73">
        <f>'MONITOREO PLAN OPERATIVO'!BA127</f>
        <v>0</v>
      </c>
      <c r="BB127" s="80">
        <f t="shared" si="5"/>
        <v>0</v>
      </c>
      <c r="BC127" s="80">
        <f t="shared" si="6"/>
        <v>0</v>
      </c>
      <c r="BD127" s="80" t="str">
        <f t="shared" si="7"/>
        <v>SIN AVANCE</v>
      </c>
      <c r="BE127" s="81">
        <f t="shared" si="8"/>
        <v>189</v>
      </c>
      <c r="BF127" s="81" t="str">
        <f t="shared" si="9"/>
        <v>CON TIEMPO</v>
      </c>
      <c r="BG127" s="88"/>
    </row>
    <row r="128" spans="1:59" ht="72" customHeight="1" thickBot="1" x14ac:dyDescent="0.35">
      <c r="A128" s="45">
        <v>114</v>
      </c>
      <c r="B128" s="31" t="s">
        <v>871</v>
      </c>
      <c r="C128" s="32" t="s">
        <v>80</v>
      </c>
      <c r="D128" s="31" t="s">
        <v>80</v>
      </c>
      <c r="E128" s="33" t="s">
        <v>1329</v>
      </c>
      <c r="F128" s="32" t="s">
        <v>1330</v>
      </c>
      <c r="G128" s="34" t="s">
        <v>1331</v>
      </c>
      <c r="H128" s="32" t="s">
        <v>1332</v>
      </c>
      <c r="I128" s="35" t="s">
        <v>801</v>
      </c>
      <c r="J128" s="33" t="s">
        <v>80</v>
      </c>
      <c r="K128" s="33" t="s">
        <v>80</v>
      </c>
      <c r="L128" s="36">
        <v>45659</v>
      </c>
      <c r="M128" s="36">
        <v>46022</v>
      </c>
      <c r="N128" s="36" t="s">
        <v>802</v>
      </c>
      <c r="O128" s="36" t="s">
        <v>803</v>
      </c>
      <c r="P128" s="36" t="s">
        <v>124</v>
      </c>
      <c r="Q128" s="36" t="s">
        <v>125</v>
      </c>
      <c r="R128" s="35" t="s">
        <v>85</v>
      </c>
      <c r="S128" s="35" t="s">
        <v>86</v>
      </c>
      <c r="T128" s="35" t="s">
        <v>86</v>
      </c>
      <c r="U128" s="35"/>
      <c r="V128" s="35" t="s">
        <v>86</v>
      </c>
      <c r="W128" s="35" t="s">
        <v>86</v>
      </c>
      <c r="X128" s="49">
        <v>0.25</v>
      </c>
      <c r="Y128" s="37"/>
      <c r="Z128" s="49">
        <v>0</v>
      </c>
      <c r="AA128" s="49">
        <v>0.34</v>
      </c>
      <c r="AB128" s="49">
        <v>0.33</v>
      </c>
      <c r="AC128" s="49">
        <v>0.33</v>
      </c>
      <c r="AD128" s="73">
        <f>'MONITOREO PLAN OPERATIVO'!AD128</f>
        <v>0</v>
      </c>
      <c r="AE128" s="73">
        <f>'MONITOREO PLAN OPERATIVO'!AE128</f>
        <v>0</v>
      </c>
      <c r="AF128" s="73">
        <f>'MONITOREO PLAN OPERATIVO'!AF128</f>
        <v>0</v>
      </c>
      <c r="AG128" s="73">
        <f>'MONITOREO PLAN OPERATIVO'!AG128</f>
        <v>0</v>
      </c>
      <c r="AH128" s="73">
        <f>'MONITOREO PLAN OPERATIVO'!AH128</f>
        <v>0</v>
      </c>
      <c r="AI128" s="73">
        <f>'MONITOREO PLAN OPERATIVO'!AI128</f>
        <v>0</v>
      </c>
      <c r="AJ128" s="73">
        <f>'MONITOREO PLAN OPERATIVO'!AJ128</f>
        <v>0</v>
      </c>
      <c r="AK128" s="73">
        <f>'MONITOREO PLAN OPERATIVO'!AK128</f>
        <v>0</v>
      </c>
      <c r="AL128" s="73">
        <f>'MONITOREO PLAN OPERATIVO'!AL128</f>
        <v>0</v>
      </c>
      <c r="AM128" s="73">
        <f>'MONITOREO PLAN OPERATIVO'!AM128</f>
        <v>0</v>
      </c>
      <c r="AN128" s="73">
        <f>'MONITOREO PLAN OPERATIVO'!AN128</f>
        <v>0</v>
      </c>
      <c r="AO128" s="73">
        <f>'MONITOREO PLAN OPERATIVO'!AO128</f>
        <v>0</v>
      </c>
      <c r="AP128" s="73">
        <f>'MONITOREO PLAN OPERATIVO'!AP128</f>
        <v>0</v>
      </c>
      <c r="AQ128" s="73">
        <f>'MONITOREO PLAN OPERATIVO'!AQ128</f>
        <v>0</v>
      </c>
      <c r="AR128" s="73">
        <f>'MONITOREO PLAN OPERATIVO'!AR128</f>
        <v>0</v>
      </c>
      <c r="AS128" s="73">
        <f>'MONITOREO PLAN OPERATIVO'!AS128</f>
        <v>0</v>
      </c>
      <c r="AT128" s="73">
        <f>'MONITOREO PLAN OPERATIVO'!AT128</f>
        <v>0</v>
      </c>
      <c r="AU128" s="73">
        <f>'MONITOREO PLAN OPERATIVO'!AU128</f>
        <v>0</v>
      </c>
      <c r="AV128" s="73">
        <f>'MONITOREO PLAN OPERATIVO'!AV128</f>
        <v>0</v>
      </c>
      <c r="AW128" s="73">
        <f>'MONITOREO PLAN OPERATIVO'!AW128</f>
        <v>0</v>
      </c>
      <c r="AX128" s="73">
        <f>'MONITOREO PLAN OPERATIVO'!AX128</f>
        <v>0</v>
      </c>
      <c r="AY128" s="73">
        <f>'MONITOREO PLAN OPERATIVO'!AY128</f>
        <v>0</v>
      </c>
      <c r="AZ128" s="73">
        <f>'MONITOREO PLAN OPERATIVO'!AZ128</f>
        <v>0</v>
      </c>
      <c r="BA128" s="73">
        <f>'MONITOREO PLAN OPERATIVO'!BA128</f>
        <v>0</v>
      </c>
      <c r="BB128" s="80">
        <f t="shared" si="5"/>
        <v>0</v>
      </c>
      <c r="BC128" s="80">
        <f t="shared" si="6"/>
        <v>0</v>
      </c>
      <c r="BD128" s="80" t="str">
        <f t="shared" si="7"/>
        <v>SIN AVANCE</v>
      </c>
      <c r="BE128" s="81">
        <f t="shared" si="8"/>
        <v>281</v>
      </c>
      <c r="BF128" s="81" t="str">
        <f t="shared" si="9"/>
        <v>CON TIEMPO</v>
      </c>
      <c r="BG128" s="89"/>
    </row>
    <row r="129" spans="1:59" ht="72" customHeight="1" thickBot="1" x14ac:dyDescent="0.35">
      <c r="A129" s="45">
        <v>115</v>
      </c>
      <c r="B129" s="31" t="s">
        <v>844</v>
      </c>
      <c r="C129" s="32" t="s">
        <v>80</v>
      </c>
      <c r="D129" s="35" t="s">
        <v>817</v>
      </c>
      <c r="E129" s="33" t="s">
        <v>1333</v>
      </c>
      <c r="F129" s="32" t="s">
        <v>1334</v>
      </c>
      <c r="G129" s="34" t="s">
        <v>1327</v>
      </c>
      <c r="H129" s="32" t="s">
        <v>1335</v>
      </c>
      <c r="I129" s="35" t="s">
        <v>801</v>
      </c>
      <c r="J129" s="33" t="s">
        <v>463</v>
      </c>
      <c r="K129" s="33" t="s">
        <v>80</v>
      </c>
      <c r="L129" s="36">
        <v>45659</v>
      </c>
      <c r="M129" s="36">
        <v>45930</v>
      </c>
      <c r="N129" s="36" t="s">
        <v>802</v>
      </c>
      <c r="O129" s="36" t="s">
        <v>803</v>
      </c>
      <c r="P129" s="36" t="s">
        <v>124</v>
      </c>
      <c r="Q129" s="36" t="s">
        <v>125</v>
      </c>
      <c r="R129" s="35" t="s">
        <v>85</v>
      </c>
      <c r="S129" s="35" t="s">
        <v>86</v>
      </c>
      <c r="T129" s="35" t="s">
        <v>86</v>
      </c>
      <c r="U129" s="35"/>
      <c r="V129" s="35" t="s">
        <v>86</v>
      </c>
      <c r="W129" s="35" t="s">
        <v>86</v>
      </c>
      <c r="X129" s="49">
        <v>7.0000000000000007E-2</v>
      </c>
      <c r="Y129" s="37"/>
      <c r="Z129" s="49">
        <v>0</v>
      </c>
      <c r="AA129" s="49">
        <v>0.5</v>
      </c>
      <c r="AB129" s="34">
        <v>0.5</v>
      </c>
      <c r="AC129" s="77">
        <v>0</v>
      </c>
      <c r="AD129" s="73">
        <f>'MONITOREO PLAN OPERATIVO'!AD129</f>
        <v>0</v>
      </c>
      <c r="AE129" s="73">
        <f>'MONITOREO PLAN OPERATIVO'!AE129</f>
        <v>0</v>
      </c>
      <c r="AF129" s="73">
        <f>'MONITOREO PLAN OPERATIVO'!AF129</f>
        <v>0</v>
      </c>
      <c r="AG129" s="73">
        <f>'MONITOREO PLAN OPERATIVO'!AG129</f>
        <v>0</v>
      </c>
      <c r="AH129" s="73">
        <f>'MONITOREO PLAN OPERATIVO'!AH129</f>
        <v>0</v>
      </c>
      <c r="AI129" s="73">
        <f>'MONITOREO PLAN OPERATIVO'!AI129</f>
        <v>0</v>
      </c>
      <c r="AJ129" s="73">
        <f>'MONITOREO PLAN OPERATIVO'!AJ129</f>
        <v>0</v>
      </c>
      <c r="AK129" s="73">
        <f>'MONITOREO PLAN OPERATIVO'!AK129</f>
        <v>0</v>
      </c>
      <c r="AL129" s="73">
        <f>'MONITOREO PLAN OPERATIVO'!AL129</f>
        <v>0</v>
      </c>
      <c r="AM129" s="73">
        <f>'MONITOREO PLAN OPERATIVO'!AM129</f>
        <v>0</v>
      </c>
      <c r="AN129" s="73">
        <f>'MONITOREO PLAN OPERATIVO'!AN129</f>
        <v>0</v>
      </c>
      <c r="AO129" s="73">
        <f>'MONITOREO PLAN OPERATIVO'!AO129</f>
        <v>0</v>
      </c>
      <c r="AP129" s="73">
        <f>'MONITOREO PLAN OPERATIVO'!AP129</f>
        <v>0</v>
      </c>
      <c r="AQ129" s="73">
        <f>'MONITOREO PLAN OPERATIVO'!AQ129</f>
        <v>0</v>
      </c>
      <c r="AR129" s="73">
        <f>'MONITOREO PLAN OPERATIVO'!AR129</f>
        <v>0</v>
      </c>
      <c r="AS129" s="73">
        <f>'MONITOREO PLAN OPERATIVO'!AS129</f>
        <v>0</v>
      </c>
      <c r="AT129" s="73">
        <f>'MONITOREO PLAN OPERATIVO'!AT129</f>
        <v>0</v>
      </c>
      <c r="AU129" s="73">
        <f>'MONITOREO PLAN OPERATIVO'!AU129</f>
        <v>0</v>
      </c>
      <c r="AV129" s="73">
        <f>'MONITOREO PLAN OPERATIVO'!AV129</f>
        <v>0</v>
      </c>
      <c r="AW129" s="73">
        <f>'MONITOREO PLAN OPERATIVO'!AW129</f>
        <v>0</v>
      </c>
      <c r="AX129" s="73">
        <f>'MONITOREO PLAN OPERATIVO'!AX129</f>
        <v>0</v>
      </c>
      <c r="AY129" s="73">
        <f>'MONITOREO PLAN OPERATIVO'!AY129</f>
        <v>0</v>
      </c>
      <c r="AZ129" s="73">
        <f>'MONITOREO PLAN OPERATIVO'!AZ129</f>
        <v>0</v>
      </c>
      <c r="BA129" s="73">
        <f>'MONITOREO PLAN OPERATIVO'!BA129</f>
        <v>0</v>
      </c>
      <c r="BB129" s="80">
        <f t="shared" si="5"/>
        <v>0</v>
      </c>
      <c r="BC129" s="80">
        <f t="shared" si="6"/>
        <v>0</v>
      </c>
      <c r="BD129" s="80" t="str">
        <f t="shared" si="7"/>
        <v>SIN AVANCE</v>
      </c>
      <c r="BE129" s="81">
        <f t="shared" si="8"/>
        <v>189</v>
      </c>
      <c r="BF129" s="81" t="str">
        <f t="shared" si="9"/>
        <v>CON TIEMPO</v>
      </c>
      <c r="BG129" s="82">
        <f>BB129</f>
        <v>0</v>
      </c>
    </row>
    <row r="130" spans="1:59" ht="72" customHeight="1" thickBot="1" x14ac:dyDescent="0.35">
      <c r="A130" s="45">
        <v>116</v>
      </c>
      <c r="B130" s="31" t="s">
        <v>871</v>
      </c>
      <c r="C130" s="32" t="s">
        <v>80</v>
      </c>
      <c r="D130" s="31" t="s">
        <v>80</v>
      </c>
      <c r="E130" s="33" t="s">
        <v>1336</v>
      </c>
      <c r="F130" s="32" t="s">
        <v>1337</v>
      </c>
      <c r="G130" s="34" t="s">
        <v>1338</v>
      </c>
      <c r="H130" s="32" t="s">
        <v>1339</v>
      </c>
      <c r="I130" s="35" t="s">
        <v>801</v>
      </c>
      <c r="J130" s="33" t="s">
        <v>80</v>
      </c>
      <c r="K130" s="33" t="s">
        <v>80</v>
      </c>
      <c r="L130" s="36">
        <v>45748</v>
      </c>
      <c r="M130" s="36">
        <v>45900</v>
      </c>
      <c r="N130" s="36" t="s">
        <v>802</v>
      </c>
      <c r="O130" s="36" t="s">
        <v>803</v>
      </c>
      <c r="P130" s="36" t="s">
        <v>124</v>
      </c>
      <c r="Q130" s="36" t="s">
        <v>125</v>
      </c>
      <c r="R130" s="35" t="s">
        <v>85</v>
      </c>
      <c r="S130" s="35" t="s">
        <v>86</v>
      </c>
      <c r="T130" s="35" t="s">
        <v>86</v>
      </c>
      <c r="U130" s="35"/>
      <c r="V130" s="35" t="s">
        <v>86</v>
      </c>
      <c r="W130" s="35" t="s">
        <v>86</v>
      </c>
      <c r="X130" s="49">
        <v>0.25</v>
      </c>
      <c r="Y130" s="37"/>
      <c r="Z130" s="34">
        <v>0</v>
      </c>
      <c r="AA130" s="34">
        <v>0</v>
      </c>
      <c r="AB130" s="49">
        <v>1</v>
      </c>
      <c r="AC130" s="49">
        <v>0</v>
      </c>
      <c r="AD130" s="73">
        <f>'MONITOREO PLAN OPERATIVO'!AD130</f>
        <v>0</v>
      </c>
      <c r="AE130" s="73">
        <f>'MONITOREO PLAN OPERATIVO'!AE130</f>
        <v>0</v>
      </c>
      <c r="AF130" s="73">
        <f>'MONITOREO PLAN OPERATIVO'!AF130</f>
        <v>0</v>
      </c>
      <c r="AG130" s="73">
        <f>'MONITOREO PLAN OPERATIVO'!AG130</f>
        <v>0</v>
      </c>
      <c r="AH130" s="73">
        <f>'MONITOREO PLAN OPERATIVO'!AH130</f>
        <v>0</v>
      </c>
      <c r="AI130" s="73">
        <f>'MONITOREO PLAN OPERATIVO'!AI130</f>
        <v>0</v>
      </c>
      <c r="AJ130" s="73">
        <f>'MONITOREO PLAN OPERATIVO'!AJ130</f>
        <v>0</v>
      </c>
      <c r="AK130" s="73">
        <f>'MONITOREO PLAN OPERATIVO'!AK130</f>
        <v>0</v>
      </c>
      <c r="AL130" s="73">
        <f>'MONITOREO PLAN OPERATIVO'!AL130</f>
        <v>0</v>
      </c>
      <c r="AM130" s="73">
        <f>'MONITOREO PLAN OPERATIVO'!AM130</f>
        <v>0</v>
      </c>
      <c r="AN130" s="73">
        <f>'MONITOREO PLAN OPERATIVO'!AN130</f>
        <v>0</v>
      </c>
      <c r="AO130" s="73">
        <f>'MONITOREO PLAN OPERATIVO'!AO130</f>
        <v>0</v>
      </c>
      <c r="AP130" s="73">
        <f>'MONITOREO PLAN OPERATIVO'!AP130</f>
        <v>0</v>
      </c>
      <c r="AQ130" s="73">
        <f>'MONITOREO PLAN OPERATIVO'!AQ130</f>
        <v>0</v>
      </c>
      <c r="AR130" s="73">
        <f>'MONITOREO PLAN OPERATIVO'!AR130</f>
        <v>0</v>
      </c>
      <c r="AS130" s="73">
        <f>'MONITOREO PLAN OPERATIVO'!AS130</f>
        <v>0</v>
      </c>
      <c r="AT130" s="73">
        <f>'MONITOREO PLAN OPERATIVO'!AT130</f>
        <v>0</v>
      </c>
      <c r="AU130" s="73">
        <f>'MONITOREO PLAN OPERATIVO'!AU130</f>
        <v>0</v>
      </c>
      <c r="AV130" s="73">
        <f>'MONITOREO PLAN OPERATIVO'!AV130</f>
        <v>0</v>
      </c>
      <c r="AW130" s="73">
        <f>'MONITOREO PLAN OPERATIVO'!AW130</f>
        <v>0</v>
      </c>
      <c r="AX130" s="73">
        <f>'MONITOREO PLAN OPERATIVO'!AX130</f>
        <v>0</v>
      </c>
      <c r="AY130" s="73">
        <f>'MONITOREO PLAN OPERATIVO'!AY130</f>
        <v>0</v>
      </c>
      <c r="AZ130" s="73">
        <f>'MONITOREO PLAN OPERATIVO'!AZ130</f>
        <v>0</v>
      </c>
      <c r="BA130" s="73">
        <f>'MONITOREO PLAN OPERATIVO'!BA130</f>
        <v>0</v>
      </c>
      <c r="BB130" s="80">
        <f t="shared" si="5"/>
        <v>0</v>
      </c>
      <c r="BC130" s="80">
        <f t="shared" si="6"/>
        <v>0</v>
      </c>
      <c r="BD130" s="80" t="str">
        <f t="shared" si="7"/>
        <v>SIN AVANCE</v>
      </c>
      <c r="BE130" s="81">
        <f t="shared" si="8"/>
        <v>159</v>
      </c>
      <c r="BF130" s="81" t="str">
        <f t="shared" si="9"/>
        <v>CON TIEMPO</v>
      </c>
      <c r="BG130" s="82">
        <f>BB130</f>
        <v>0</v>
      </c>
    </row>
    <row r="131" spans="1:59" ht="72" customHeight="1" thickBot="1" x14ac:dyDescent="0.35">
      <c r="A131" s="45">
        <v>117</v>
      </c>
      <c r="B131" s="31" t="s">
        <v>844</v>
      </c>
      <c r="C131" s="32" t="s">
        <v>80</v>
      </c>
      <c r="D131" s="35" t="s">
        <v>817</v>
      </c>
      <c r="E131" s="33" t="s">
        <v>1340</v>
      </c>
      <c r="F131" s="32" t="s">
        <v>1341</v>
      </c>
      <c r="G131" s="34" t="s">
        <v>1342</v>
      </c>
      <c r="H131" s="32" t="s">
        <v>1342</v>
      </c>
      <c r="I131" s="35" t="s">
        <v>227</v>
      </c>
      <c r="J131" s="33" t="s">
        <v>112</v>
      </c>
      <c r="K131" s="33" t="s">
        <v>80</v>
      </c>
      <c r="L131" s="36">
        <v>45659</v>
      </c>
      <c r="M131" s="36">
        <v>45746</v>
      </c>
      <c r="N131" s="36" t="s">
        <v>802</v>
      </c>
      <c r="O131" s="36" t="s">
        <v>803</v>
      </c>
      <c r="P131" s="36" t="s">
        <v>124</v>
      </c>
      <c r="Q131" s="36" t="s">
        <v>125</v>
      </c>
      <c r="R131" s="35" t="s">
        <v>85</v>
      </c>
      <c r="S131" s="35" t="s">
        <v>86</v>
      </c>
      <c r="T131" s="35" t="s">
        <v>86</v>
      </c>
      <c r="U131" s="35"/>
      <c r="V131" s="35" t="s">
        <v>86</v>
      </c>
      <c r="W131" s="35" t="s">
        <v>86</v>
      </c>
      <c r="X131" s="49">
        <v>7.0000000000000007E-2</v>
      </c>
      <c r="Y131" s="37"/>
      <c r="Z131" s="49">
        <v>1</v>
      </c>
      <c r="AA131" s="49">
        <v>0</v>
      </c>
      <c r="AB131" s="34">
        <v>0</v>
      </c>
      <c r="AC131" s="77">
        <v>0</v>
      </c>
      <c r="AD131" s="73">
        <f>'MONITOREO PLAN OPERATIVO'!AD131</f>
        <v>0</v>
      </c>
      <c r="AE131" s="73">
        <f>'MONITOREO PLAN OPERATIVO'!AE131</f>
        <v>0</v>
      </c>
      <c r="AF131" s="73">
        <f>'MONITOREO PLAN OPERATIVO'!AF131</f>
        <v>0</v>
      </c>
      <c r="AG131" s="73">
        <f>'MONITOREO PLAN OPERATIVO'!AG131</f>
        <v>0</v>
      </c>
      <c r="AH131" s="73">
        <f>'MONITOREO PLAN OPERATIVO'!AH131</f>
        <v>0</v>
      </c>
      <c r="AI131" s="73">
        <f>'MONITOREO PLAN OPERATIVO'!AI131</f>
        <v>0</v>
      </c>
      <c r="AJ131" s="73">
        <f>'MONITOREO PLAN OPERATIVO'!AJ131</f>
        <v>0</v>
      </c>
      <c r="AK131" s="73">
        <f>'MONITOREO PLAN OPERATIVO'!AK131</f>
        <v>0</v>
      </c>
      <c r="AL131" s="73">
        <f>'MONITOREO PLAN OPERATIVO'!AL131</f>
        <v>0</v>
      </c>
      <c r="AM131" s="73">
        <f>'MONITOREO PLAN OPERATIVO'!AM131</f>
        <v>0</v>
      </c>
      <c r="AN131" s="73">
        <f>'MONITOREO PLAN OPERATIVO'!AN131</f>
        <v>0</v>
      </c>
      <c r="AO131" s="73">
        <f>'MONITOREO PLAN OPERATIVO'!AO131</f>
        <v>0</v>
      </c>
      <c r="AP131" s="73">
        <f>'MONITOREO PLAN OPERATIVO'!AP131</f>
        <v>0</v>
      </c>
      <c r="AQ131" s="73">
        <f>'MONITOREO PLAN OPERATIVO'!AQ131</f>
        <v>0</v>
      </c>
      <c r="AR131" s="73">
        <f>'MONITOREO PLAN OPERATIVO'!AR131</f>
        <v>0</v>
      </c>
      <c r="AS131" s="73">
        <f>'MONITOREO PLAN OPERATIVO'!AS131</f>
        <v>0</v>
      </c>
      <c r="AT131" s="73">
        <f>'MONITOREO PLAN OPERATIVO'!AT131</f>
        <v>0</v>
      </c>
      <c r="AU131" s="73">
        <f>'MONITOREO PLAN OPERATIVO'!AU131</f>
        <v>0</v>
      </c>
      <c r="AV131" s="73">
        <f>'MONITOREO PLAN OPERATIVO'!AV131</f>
        <v>0</v>
      </c>
      <c r="AW131" s="73">
        <f>'MONITOREO PLAN OPERATIVO'!AW131</f>
        <v>0</v>
      </c>
      <c r="AX131" s="73">
        <f>'MONITOREO PLAN OPERATIVO'!AX131</f>
        <v>0</v>
      </c>
      <c r="AY131" s="73">
        <f>'MONITOREO PLAN OPERATIVO'!AY131</f>
        <v>0</v>
      </c>
      <c r="AZ131" s="73">
        <f>'MONITOREO PLAN OPERATIVO'!AZ131</f>
        <v>0</v>
      </c>
      <c r="BA131" s="73">
        <f>'MONITOREO PLAN OPERATIVO'!BA131</f>
        <v>0</v>
      </c>
      <c r="BB131" s="80">
        <f t="shared" si="5"/>
        <v>0</v>
      </c>
      <c r="BC131" s="80">
        <f t="shared" si="6"/>
        <v>0</v>
      </c>
      <c r="BD131" s="80" t="str">
        <f t="shared" si="7"/>
        <v>SIN AVANCE</v>
      </c>
      <c r="BE131" s="81">
        <f t="shared" si="8"/>
        <v>5</v>
      </c>
      <c r="BF131" s="81" t="str">
        <f t="shared" si="9"/>
        <v>POR VENCER</v>
      </c>
      <c r="BG131" s="87">
        <f>SUM(BB131:BB143)</f>
        <v>0</v>
      </c>
    </row>
    <row r="132" spans="1:59" ht="72" customHeight="1" thickBot="1" x14ac:dyDescent="0.35">
      <c r="A132" s="45">
        <v>118</v>
      </c>
      <c r="B132" s="31" t="s">
        <v>844</v>
      </c>
      <c r="C132" s="32" t="s">
        <v>80</v>
      </c>
      <c r="D132" s="35" t="s">
        <v>817</v>
      </c>
      <c r="E132" s="33" t="s">
        <v>1343</v>
      </c>
      <c r="F132" s="32" t="s">
        <v>1344</v>
      </c>
      <c r="G132" s="34" t="s">
        <v>1345</v>
      </c>
      <c r="H132" s="32" t="s">
        <v>1346</v>
      </c>
      <c r="I132" s="35" t="s">
        <v>227</v>
      </c>
      <c r="J132" s="33" t="s">
        <v>112</v>
      </c>
      <c r="K132" s="33" t="s">
        <v>80</v>
      </c>
      <c r="L132" s="36">
        <v>45659</v>
      </c>
      <c r="M132" s="36">
        <v>46022</v>
      </c>
      <c r="N132" s="36" t="s">
        <v>802</v>
      </c>
      <c r="O132" s="36" t="s">
        <v>803</v>
      </c>
      <c r="P132" s="36" t="s">
        <v>124</v>
      </c>
      <c r="Q132" s="36" t="s">
        <v>125</v>
      </c>
      <c r="R132" s="35" t="s">
        <v>85</v>
      </c>
      <c r="S132" s="35" t="s">
        <v>86</v>
      </c>
      <c r="T132" s="35" t="s">
        <v>86</v>
      </c>
      <c r="U132" s="35"/>
      <c r="V132" s="35" t="s">
        <v>86</v>
      </c>
      <c r="W132" s="35" t="s">
        <v>86</v>
      </c>
      <c r="X132" s="49">
        <v>7.0000000000000007E-2</v>
      </c>
      <c r="Y132" s="37"/>
      <c r="Z132" s="49">
        <v>0</v>
      </c>
      <c r="AA132" s="49">
        <v>0.34</v>
      </c>
      <c r="AB132" s="34">
        <v>0.33</v>
      </c>
      <c r="AC132" s="77">
        <v>0.33</v>
      </c>
      <c r="AD132" s="73">
        <f>'MONITOREO PLAN OPERATIVO'!AD132</f>
        <v>0</v>
      </c>
      <c r="AE132" s="73">
        <f>'MONITOREO PLAN OPERATIVO'!AE132</f>
        <v>0</v>
      </c>
      <c r="AF132" s="73">
        <f>'MONITOREO PLAN OPERATIVO'!AF132</f>
        <v>0</v>
      </c>
      <c r="AG132" s="73">
        <f>'MONITOREO PLAN OPERATIVO'!AG132</f>
        <v>0</v>
      </c>
      <c r="AH132" s="73">
        <f>'MONITOREO PLAN OPERATIVO'!AH132</f>
        <v>0</v>
      </c>
      <c r="AI132" s="73">
        <f>'MONITOREO PLAN OPERATIVO'!AI132</f>
        <v>0</v>
      </c>
      <c r="AJ132" s="73">
        <f>'MONITOREO PLAN OPERATIVO'!AJ132</f>
        <v>0</v>
      </c>
      <c r="AK132" s="73">
        <f>'MONITOREO PLAN OPERATIVO'!AK132</f>
        <v>0</v>
      </c>
      <c r="AL132" s="73">
        <f>'MONITOREO PLAN OPERATIVO'!AL132</f>
        <v>0</v>
      </c>
      <c r="AM132" s="73">
        <f>'MONITOREO PLAN OPERATIVO'!AM132</f>
        <v>0</v>
      </c>
      <c r="AN132" s="73">
        <f>'MONITOREO PLAN OPERATIVO'!AN132</f>
        <v>0</v>
      </c>
      <c r="AO132" s="73">
        <f>'MONITOREO PLAN OPERATIVO'!AO132</f>
        <v>0</v>
      </c>
      <c r="AP132" s="73">
        <f>'MONITOREO PLAN OPERATIVO'!AP132</f>
        <v>0</v>
      </c>
      <c r="AQ132" s="73">
        <f>'MONITOREO PLAN OPERATIVO'!AQ132</f>
        <v>0</v>
      </c>
      <c r="AR132" s="73">
        <f>'MONITOREO PLAN OPERATIVO'!AR132</f>
        <v>0</v>
      </c>
      <c r="AS132" s="73">
        <f>'MONITOREO PLAN OPERATIVO'!AS132</f>
        <v>0</v>
      </c>
      <c r="AT132" s="73">
        <f>'MONITOREO PLAN OPERATIVO'!AT132</f>
        <v>0</v>
      </c>
      <c r="AU132" s="73">
        <f>'MONITOREO PLAN OPERATIVO'!AU132</f>
        <v>0</v>
      </c>
      <c r="AV132" s="73">
        <f>'MONITOREO PLAN OPERATIVO'!AV132</f>
        <v>0</v>
      </c>
      <c r="AW132" s="73">
        <f>'MONITOREO PLAN OPERATIVO'!AW132</f>
        <v>0</v>
      </c>
      <c r="AX132" s="73">
        <f>'MONITOREO PLAN OPERATIVO'!AX132</f>
        <v>0</v>
      </c>
      <c r="AY132" s="73">
        <f>'MONITOREO PLAN OPERATIVO'!AY132</f>
        <v>0</v>
      </c>
      <c r="AZ132" s="73">
        <f>'MONITOREO PLAN OPERATIVO'!AZ132</f>
        <v>0</v>
      </c>
      <c r="BA132" s="73">
        <f>'MONITOREO PLAN OPERATIVO'!BA132</f>
        <v>0</v>
      </c>
      <c r="BB132" s="80">
        <f t="shared" si="5"/>
        <v>0</v>
      </c>
      <c r="BC132" s="80">
        <f t="shared" si="6"/>
        <v>0</v>
      </c>
      <c r="BD132" s="80" t="str">
        <f t="shared" si="7"/>
        <v>SIN AVANCE</v>
      </c>
      <c r="BE132" s="81">
        <f t="shared" si="8"/>
        <v>281</v>
      </c>
      <c r="BF132" s="81" t="str">
        <f t="shared" si="9"/>
        <v>CON TIEMPO</v>
      </c>
      <c r="BG132" s="88"/>
    </row>
    <row r="133" spans="1:59" ht="72" customHeight="1" thickBot="1" x14ac:dyDescent="0.35">
      <c r="A133" s="45">
        <v>119</v>
      </c>
      <c r="B133" s="31" t="s">
        <v>844</v>
      </c>
      <c r="C133" s="32" t="s">
        <v>80</v>
      </c>
      <c r="D133" s="35" t="s">
        <v>817</v>
      </c>
      <c r="E133" s="33" t="s">
        <v>1347</v>
      </c>
      <c r="F133" s="32" t="s">
        <v>1348</v>
      </c>
      <c r="G133" s="34" t="s">
        <v>1345</v>
      </c>
      <c r="H133" s="32" t="s">
        <v>1346</v>
      </c>
      <c r="I133" s="35" t="s">
        <v>227</v>
      </c>
      <c r="J133" s="33" t="s">
        <v>112</v>
      </c>
      <c r="K133" s="33" t="s">
        <v>80</v>
      </c>
      <c r="L133" s="36">
        <v>45659</v>
      </c>
      <c r="M133" s="36">
        <v>46022</v>
      </c>
      <c r="N133" s="36" t="s">
        <v>802</v>
      </c>
      <c r="O133" s="36" t="s">
        <v>803</v>
      </c>
      <c r="P133" s="36" t="s">
        <v>124</v>
      </c>
      <c r="Q133" s="36" t="s">
        <v>125</v>
      </c>
      <c r="R133" s="35" t="s">
        <v>85</v>
      </c>
      <c r="S133" s="35" t="s">
        <v>86</v>
      </c>
      <c r="T133" s="35" t="s">
        <v>86</v>
      </c>
      <c r="U133" s="35"/>
      <c r="V133" s="35" t="s">
        <v>86</v>
      </c>
      <c r="W133" s="35" t="s">
        <v>86</v>
      </c>
      <c r="X133" s="49">
        <v>7.0000000000000007E-2</v>
      </c>
      <c r="Y133" s="37"/>
      <c r="Z133" s="49">
        <v>0</v>
      </c>
      <c r="AA133" s="49">
        <v>0.34</v>
      </c>
      <c r="AB133" s="49">
        <v>0.33</v>
      </c>
      <c r="AC133" s="49">
        <v>0.33</v>
      </c>
      <c r="AD133" s="73">
        <f>'MONITOREO PLAN OPERATIVO'!AD133</f>
        <v>0</v>
      </c>
      <c r="AE133" s="73">
        <f>'MONITOREO PLAN OPERATIVO'!AE133</f>
        <v>0</v>
      </c>
      <c r="AF133" s="73">
        <f>'MONITOREO PLAN OPERATIVO'!AF133</f>
        <v>0</v>
      </c>
      <c r="AG133" s="73">
        <f>'MONITOREO PLAN OPERATIVO'!AG133</f>
        <v>0</v>
      </c>
      <c r="AH133" s="73">
        <f>'MONITOREO PLAN OPERATIVO'!AH133</f>
        <v>0</v>
      </c>
      <c r="AI133" s="73">
        <f>'MONITOREO PLAN OPERATIVO'!AI133</f>
        <v>0</v>
      </c>
      <c r="AJ133" s="73">
        <f>'MONITOREO PLAN OPERATIVO'!AJ133</f>
        <v>0</v>
      </c>
      <c r="AK133" s="73">
        <f>'MONITOREO PLAN OPERATIVO'!AK133</f>
        <v>0</v>
      </c>
      <c r="AL133" s="73">
        <f>'MONITOREO PLAN OPERATIVO'!AL133</f>
        <v>0</v>
      </c>
      <c r="AM133" s="73">
        <f>'MONITOREO PLAN OPERATIVO'!AM133</f>
        <v>0</v>
      </c>
      <c r="AN133" s="73">
        <f>'MONITOREO PLAN OPERATIVO'!AN133</f>
        <v>0</v>
      </c>
      <c r="AO133" s="73">
        <f>'MONITOREO PLAN OPERATIVO'!AO133</f>
        <v>0</v>
      </c>
      <c r="AP133" s="73">
        <f>'MONITOREO PLAN OPERATIVO'!AP133</f>
        <v>0</v>
      </c>
      <c r="AQ133" s="73">
        <f>'MONITOREO PLAN OPERATIVO'!AQ133</f>
        <v>0</v>
      </c>
      <c r="AR133" s="73">
        <f>'MONITOREO PLAN OPERATIVO'!AR133</f>
        <v>0</v>
      </c>
      <c r="AS133" s="73">
        <f>'MONITOREO PLAN OPERATIVO'!AS133</f>
        <v>0</v>
      </c>
      <c r="AT133" s="73">
        <f>'MONITOREO PLAN OPERATIVO'!AT133</f>
        <v>0</v>
      </c>
      <c r="AU133" s="73">
        <f>'MONITOREO PLAN OPERATIVO'!AU133</f>
        <v>0</v>
      </c>
      <c r="AV133" s="73">
        <f>'MONITOREO PLAN OPERATIVO'!AV133</f>
        <v>0</v>
      </c>
      <c r="AW133" s="73">
        <f>'MONITOREO PLAN OPERATIVO'!AW133</f>
        <v>0</v>
      </c>
      <c r="AX133" s="73">
        <f>'MONITOREO PLAN OPERATIVO'!AX133</f>
        <v>0</v>
      </c>
      <c r="AY133" s="73">
        <f>'MONITOREO PLAN OPERATIVO'!AY133</f>
        <v>0</v>
      </c>
      <c r="AZ133" s="73">
        <f>'MONITOREO PLAN OPERATIVO'!AZ133</f>
        <v>0</v>
      </c>
      <c r="BA133" s="73">
        <f>'MONITOREO PLAN OPERATIVO'!BA133</f>
        <v>0</v>
      </c>
      <c r="BB133" s="80">
        <f t="shared" si="5"/>
        <v>0</v>
      </c>
      <c r="BC133" s="80">
        <f t="shared" si="6"/>
        <v>0</v>
      </c>
      <c r="BD133" s="80" t="str">
        <f t="shared" si="7"/>
        <v>SIN AVANCE</v>
      </c>
      <c r="BE133" s="81">
        <f t="shared" si="8"/>
        <v>281</v>
      </c>
      <c r="BF133" s="81" t="str">
        <f t="shared" si="9"/>
        <v>CON TIEMPO</v>
      </c>
      <c r="BG133" s="88"/>
    </row>
    <row r="134" spans="1:59" ht="72" customHeight="1" thickBot="1" x14ac:dyDescent="0.35">
      <c r="A134" s="45">
        <v>120</v>
      </c>
      <c r="B134" s="31" t="s">
        <v>844</v>
      </c>
      <c r="C134" s="32" t="s">
        <v>80</v>
      </c>
      <c r="D134" s="35" t="s">
        <v>817</v>
      </c>
      <c r="E134" s="33" t="s">
        <v>1349</v>
      </c>
      <c r="F134" s="32" t="s">
        <v>1350</v>
      </c>
      <c r="G134" s="34" t="s">
        <v>1345</v>
      </c>
      <c r="H134" s="32" t="s">
        <v>1346</v>
      </c>
      <c r="I134" s="35" t="s">
        <v>227</v>
      </c>
      <c r="J134" s="33" t="s">
        <v>112</v>
      </c>
      <c r="K134" s="33" t="s">
        <v>80</v>
      </c>
      <c r="L134" s="36">
        <v>45659</v>
      </c>
      <c r="M134" s="36">
        <v>46022</v>
      </c>
      <c r="N134" s="36" t="s">
        <v>802</v>
      </c>
      <c r="O134" s="36" t="s">
        <v>803</v>
      </c>
      <c r="P134" s="36" t="s">
        <v>124</v>
      </c>
      <c r="Q134" s="36" t="s">
        <v>125</v>
      </c>
      <c r="R134" s="35" t="s">
        <v>85</v>
      </c>
      <c r="S134" s="35" t="s">
        <v>86</v>
      </c>
      <c r="T134" s="35" t="s">
        <v>86</v>
      </c>
      <c r="U134" s="35"/>
      <c r="V134" s="35" t="s">
        <v>86</v>
      </c>
      <c r="W134" s="35" t="s">
        <v>86</v>
      </c>
      <c r="X134" s="49">
        <v>0.08</v>
      </c>
      <c r="Y134" s="37"/>
      <c r="Z134" s="49">
        <v>0</v>
      </c>
      <c r="AA134" s="49">
        <v>0.34</v>
      </c>
      <c r="AB134" s="34">
        <v>0.33</v>
      </c>
      <c r="AC134" s="77">
        <v>0.33</v>
      </c>
      <c r="AD134" s="73">
        <f>'MONITOREO PLAN OPERATIVO'!AD134</f>
        <v>0</v>
      </c>
      <c r="AE134" s="73">
        <f>'MONITOREO PLAN OPERATIVO'!AE134</f>
        <v>0</v>
      </c>
      <c r="AF134" s="73">
        <f>'MONITOREO PLAN OPERATIVO'!AF134</f>
        <v>0</v>
      </c>
      <c r="AG134" s="73">
        <f>'MONITOREO PLAN OPERATIVO'!AG134</f>
        <v>0</v>
      </c>
      <c r="AH134" s="73">
        <f>'MONITOREO PLAN OPERATIVO'!AH134</f>
        <v>0</v>
      </c>
      <c r="AI134" s="73">
        <f>'MONITOREO PLAN OPERATIVO'!AI134</f>
        <v>0</v>
      </c>
      <c r="AJ134" s="73">
        <f>'MONITOREO PLAN OPERATIVO'!AJ134</f>
        <v>0</v>
      </c>
      <c r="AK134" s="73">
        <f>'MONITOREO PLAN OPERATIVO'!AK134</f>
        <v>0</v>
      </c>
      <c r="AL134" s="73">
        <f>'MONITOREO PLAN OPERATIVO'!AL134</f>
        <v>0</v>
      </c>
      <c r="AM134" s="73">
        <f>'MONITOREO PLAN OPERATIVO'!AM134</f>
        <v>0</v>
      </c>
      <c r="AN134" s="73">
        <f>'MONITOREO PLAN OPERATIVO'!AN134</f>
        <v>0</v>
      </c>
      <c r="AO134" s="73">
        <f>'MONITOREO PLAN OPERATIVO'!AO134</f>
        <v>0</v>
      </c>
      <c r="AP134" s="73">
        <f>'MONITOREO PLAN OPERATIVO'!AP134</f>
        <v>0</v>
      </c>
      <c r="AQ134" s="73">
        <f>'MONITOREO PLAN OPERATIVO'!AQ134</f>
        <v>0</v>
      </c>
      <c r="AR134" s="73">
        <f>'MONITOREO PLAN OPERATIVO'!AR134</f>
        <v>0</v>
      </c>
      <c r="AS134" s="73">
        <f>'MONITOREO PLAN OPERATIVO'!AS134</f>
        <v>0</v>
      </c>
      <c r="AT134" s="73">
        <f>'MONITOREO PLAN OPERATIVO'!AT134</f>
        <v>0</v>
      </c>
      <c r="AU134" s="73">
        <f>'MONITOREO PLAN OPERATIVO'!AU134</f>
        <v>0</v>
      </c>
      <c r="AV134" s="73">
        <f>'MONITOREO PLAN OPERATIVO'!AV134</f>
        <v>0</v>
      </c>
      <c r="AW134" s="73">
        <f>'MONITOREO PLAN OPERATIVO'!AW134</f>
        <v>0</v>
      </c>
      <c r="AX134" s="73">
        <f>'MONITOREO PLAN OPERATIVO'!AX134</f>
        <v>0</v>
      </c>
      <c r="AY134" s="73">
        <f>'MONITOREO PLAN OPERATIVO'!AY134</f>
        <v>0</v>
      </c>
      <c r="AZ134" s="73">
        <f>'MONITOREO PLAN OPERATIVO'!AZ134</f>
        <v>0</v>
      </c>
      <c r="BA134" s="73">
        <f>'MONITOREO PLAN OPERATIVO'!BA134</f>
        <v>0</v>
      </c>
      <c r="BB134" s="80">
        <f t="shared" si="5"/>
        <v>0</v>
      </c>
      <c r="BC134" s="80">
        <f t="shared" si="6"/>
        <v>0</v>
      </c>
      <c r="BD134" s="80" t="str">
        <f t="shared" si="7"/>
        <v>SIN AVANCE</v>
      </c>
      <c r="BE134" s="81">
        <f t="shared" si="8"/>
        <v>281</v>
      </c>
      <c r="BF134" s="81" t="str">
        <f t="shared" si="9"/>
        <v>CON TIEMPO</v>
      </c>
      <c r="BG134" s="88"/>
    </row>
    <row r="135" spans="1:59" ht="72" customHeight="1" thickBot="1" x14ac:dyDescent="0.35">
      <c r="A135" s="45">
        <v>121</v>
      </c>
      <c r="B135" s="31" t="s">
        <v>844</v>
      </c>
      <c r="C135" s="32" t="s">
        <v>80</v>
      </c>
      <c r="D135" s="35" t="s">
        <v>817</v>
      </c>
      <c r="E135" s="33" t="s">
        <v>1351</v>
      </c>
      <c r="F135" s="32" t="s">
        <v>1352</v>
      </c>
      <c r="G135" s="34" t="s">
        <v>1345</v>
      </c>
      <c r="H135" s="32" t="s">
        <v>1346</v>
      </c>
      <c r="I135" s="35" t="s">
        <v>227</v>
      </c>
      <c r="J135" s="33" t="s">
        <v>112</v>
      </c>
      <c r="K135" s="33" t="s">
        <v>80</v>
      </c>
      <c r="L135" s="36">
        <v>45659</v>
      </c>
      <c r="M135" s="36">
        <v>46022</v>
      </c>
      <c r="N135" s="36" t="s">
        <v>802</v>
      </c>
      <c r="O135" s="36" t="s">
        <v>803</v>
      </c>
      <c r="P135" s="36" t="s">
        <v>124</v>
      </c>
      <c r="Q135" s="36" t="s">
        <v>125</v>
      </c>
      <c r="R135" s="35" t="s">
        <v>85</v>
      </c>
      <c r="S135" s="35" t="s">
        <v>86</v>
      </c>
      <c r="T135" s="35" t="s">
        <v>86</v>
      </c>
      <c r="U135" s="35"/>
      <c r="V135" s="35" t="s">
        <v>86</v>
      </c>
      <c r="W135" s="35" t="s">
        <v>86</v>
      </c>
      <c r="X135" s="49">
        <v>0.08</v>
      </c>
      <c r="Y135" s="37"/>
      <c r="Z135" s="49">
        <v>0</v>
      </c>
      <c r="AA135" s="49">
        <v>0.34</v>
      </c>
      <c r="AB135" s="49">
        <v>0.33</v>
      </c>
      <c r="AC135" s="77">
        <v>0.33</v>
      </c>
      <c r="AD135" s="73">
        <f>'MONITOREO PLAN OPERATIVO'!AD135</f>
        <v>0</v>
      </c>
      <c r="AE135" s="73">
        <f>'MONITOREO PLAN OPERATIVO'!AE135</f>
        <v>0</v>
      </c>
      <c r="AF135" s="73">
        <f>'MONITOREO PLAN OPERATIVO'!AF135</f>
        <v>0</v>
      </c>
      <c r="AG135" s="73">
        <f>'MONITOREO PLAN OPERATIVO'!AG135</f>
        <v>0</v>
      </c>
      <c r="AH135" s="73">
        <f>'MONITOREO PLAN OPERATIVO'!AH135</f>
        <v>0</v>
      </c>
      <c r="AI135" s="73">
        <f>'MONITOREO PLAN OPERATIVO'!AI135</f>
        <v>0</v>
      </c>
      <c r="AJ135" s="73">
        <f>'MONITOREO PLAN OPERATIVO'!AJ135</f>
        <v>0</v>
      </c>
      <c r="AK135" s="73">
        <f>'MONITOREO PLAN OPERATIVO'!AK135</f>
        <v>0</v>
      </c>
      <c r="AL135" s="73">
        <f>'MONITOREO PLAN OPERATIVO'!AL135</f>
        <v>0</v>
      </c>
      <c r="AM135" s="73">
        <f>'MONITOREO PLAN OPERATIVO'!AM135</f>
        <v>0</v>
      </c>
      <c r="AN135" s="73">
        <f>'MONITOREO PLAN OPERATIVO'!AN135</f>
        <v>0</v>
      </c>
      <c r="AO135" s="73">
        <f>'MONITOREO PLAN OPERATIVO'!AO135</f>
        <v>0</v>
      </c>
      <c r="AP135" s="73">
        <f>'MONITOREO PLAN OPERATIVO'!AP135</f>
        <v>0</v>
      </c>
      <c r="AQ135" s="73">
        <f>'MONITOREO PLAN OPERATIVO'!AQ135</f>
        <v>0</v>
      </c>
      <c r="AR135" s="73">
        <f>'MONITOREO PLAN OPERATIVO'!AR135</f>
        <v>0</v>
      </c>
      <c r="AS135" s="73">
        <f>'MONITOREO PLAN OPERATIVO'!AS135</f>
        <v>0</v>
      </c>
      <c r="AT135" s="73">
        <f>'MONITOREO PLAN OPERATIVO'!AT135</f>
        <v>0</v>
      </c>
      <c r="AU135" s="73">
        <f>'MONITOREO PLAN OPERATIVO'!AU135</f>
        <v>0</v>
      </c>
      <c r="AV135" s="73">
        <f>'MONITOREO PLAN OPERATIVO'!AV135</f>
        <v>0</v>
      </c>
      <c r="AW135" s="73">
        <f>'MONITOREO PLAN OPERATIVO'!AW135</f>
        <v>0</v>
      </c>
      <c r="AX135" s="73">
        <f>'MONITOREO PLAN OPERATIVO'!AX135</f>
        <v>0</v>
      </c>
      <c r="AY135" s="73">
        <f>'MONITOREO PLAN OPERATIVO'!AY135</f>
        <v>0</v>
      </c>
      <c r="AZ135" s="73">
        <f>'MONITOREO PLAN OPERATIVO'!AZ135</f>
        <v>0</v>
      </c>
      <c r="BA135" s="73">
        <f>'MONITOREO PLAN OPERATIVO'!BA135</f>
        <v>0</v>
      </c>
      <c r="BB135" s="80">
        <f t="shared" si="5"/>
        <v>0</v>
      </c>
      <c r="BC135" s="80">
        <f t="shared" si="6"/>
        <v>0</v>
      </c>
      <c r="BD135" s="80" t="str">
        <f t="shared" si="7"/>
        <v>SIN AVANCE</v>
      </c>
      <c r="BE135" s="81">
        <f t="shared" si="8"/>
        <v>281</v>
      </c>
      <c r="BF135" s="81" t="str">
        <f t="shared" si="9"/>
        <v>CON TIEMPO</v>
      </c>
      <c r="BG135" s="88"/>
    </row>
    <row r="136" spans="1:59" ht="72" customHeight="1" thickBot="1" x14ac:dyDescent="0.35">
      <c r="A136" s="45">
        <v>122</v>
      </c>
      <c r="B136" s="31" t="s">
        <v>844</v>
      </c>
      <c r="C136" s="32" t="s">
        <v>80</v>
      </c>
      <c r="D136" s="35" t="s">
        <v>817</v>
      </c>
      <c r="E136" s="33" t="s">
        <v>1353</v>
      </c>
      <c r="F136" s="32" t="s">
        <v>1354</v>
      </c>
      <c r="G136" s="34" t="s">
        <v>1355</v>
      </c>
      <c r="H136" s="32" t="s">
        <v>1356</v>
      </c>
      <c r="I136" s="35" t="s">
        <v>227</v>
      </c>
      <c r="J136" s="33" t="s">
        <v>112</v>
      </c>
      <c r="K136" s="33" t="s">
        <v>80</v>
      </c>
      <c r="L136" s="36">
        <v>45659</v>
      </c>
      <c r="M136" s="36">
        <v>46022</v>
      </c>
      <c r="N136" s="36" t="s">
        <v>802</v>
      </c>
      <c r="O136" s="36" t="s">
        <v>803</v>
      </c>
      <c r="P136" s="36" t="s">
        <v>124</v>
      </c>
      <c r="Q136" s="36" t="s">
        <v>125</v>
      </c>
      <c r="R136" s="35" t="s">
        <v>85</v>
      </c>
      <c r="S136" s="35" t="s">
        <v>86</v>
      </c>
      <c r="T136" s="35" t="s">
        <v>86</v>
      </c>
      <c r="U136" s="35"/>
      <c r="V136" s="35" t="s">
        <v>86</v>
      </c>
      <c r="W136" s="35" t="s">
        <v>86</v>
      </c>
      <c r="X136" s="49">
        <v>0.08</v>
      </c>
      <c r="Y136" s="37"/>
      <c r="Z136" s="49">
        <v>0</v>
      </c>
      <c r="AA136" s="49">
        <v>0.5</v>
      </c>
      <c r="AB136" s="34">
        <v>0</v>
      </c>
      <c r="AC136" s="77">
        <v>0.5</v>
      </c>
      <c r="AD136" s="73">
        <f>'MONITOREO PLAN OPERATIVO'!AD136</f>
        <v>0</v>
      </c>
      <c r="AE136" s="73">
        <f>'MONITOREO PLAN OPERATIVO'!AE136</f>
        <v>0</v>
      </c>
      <c r="AF136" s="73">
        <f>'MONITOREO PLAN OPERATIVO'!AF136</f>
        <v>0</v>
      </c>
      <c r="AG136" s="73">
        <f>'MONITOREO PLAN OPERATIVO'!AG136</f>
        <v>0</v>
      </c>
      <c r="AH136" s="73">
        <f>'MONITOREO PLAN OPERATIVO'!AH136</f>
        <v>0</v>
      </c>
      <c r="AI136" s="73">
        <f>'MONITOREO PLAN OPERATIVO'!AI136</f>
        <v>0</v>
      </c>
      <c r="AJ136" s="73">
        <f>'MONITOREO PLAN OPERATIVO'!AJ136</f>
        <v>0</v>
      </c>
      <c r="AK136" s="73">
        <f>'MONITOREO PLAN OPERATIVO'!AK136</f>
        <v>0</v>
      </c>
      <c r="AL136" s="73">
        <f>'MONITOREO PLAN OPERATIVO'!AL136</f>
        <v>0</v>
      </c>
      <c r="AM136" s="73">
        <f>'MONITOREO PLAN OPERATIVO'!AM136</f>
        <v>0</v>
      </c>
      <c r="AN136" s="73">
        <f>'MONITOREO PLAN OPERATIVO'!AN136</f>
        <v>0</v>
      </c>
      <c r="AO136" s="73">
        <f>'MONITOREO PLAN OPERATIVO'!AO136</f>
        <v>0</v>
      </c>
      <c r="AP136" s="73">
        <f>'MONITOREO PLAN OPERATIVO'!AP136</f>
        <v>0</v>
      </c>
      <c r="AQ136" s="73">
        <f>'MONITOREO PLAN OPERATIVO'!AQ136</f>
        <v>0</v>
      </c>
      <c r="AR136" s="73">
        <f>'MONITOREO PLAN OPERATIVO'!AR136</f>
        <v>0</v>
      </c>
      <c r="AS136" s="73">
        <f>'MONITOREO PLAN OPERATIVO'!AS136</f>
        <v>0</v>
      </c>
      <c r="AT136" s="73">
        <f>'MONITOREO PLAN OPERATIVO'!AT136</f>
        <v>0</v>
      </c>
      <c r="AU136" s="73">
        <f>'MONITOREO PLAN OPERATIVO'!AU136</f>
        <v>0</v>
      </c>
      <c r="AV136" s="73">
        <f>'MONITOREO PLAN OPERATIVO'!AV136</f>
        <v>0</v>
      </c>
      <c r="AW136" s="73">
        <f>'MONITOREO PLAN OPERATIVO'!AW136</f>
        <v>0</v>
      </c>
      <c r="AX136" s="73">
        <f>'MONITOREO PLAN OPERATIVO'!AX136</f>
        <v>0</v>
      </c>
      <c r="AY136" s="73">
        <f>'MONITOREO PLAN OPERATIVO'!AY136</f>
        <v>0</v>
      </c>
      <c r="AZ136" s="73">
        <f>'MONITOREO PLAN OPERATIVO'!AZ136</f>
        <v>0</v>
      </c>
      <c r="BA136" s="73">
        <f>'MONITOREO PLAN OPERATIVO'!BA136</f>
        <v>0</v>
      </c>
      <c r="BB136" s="80">
        <f t="shared" si="5"/>
        <v>0</v>
      </c>
      <c r="BC136" s="80">
        <f t="shared" si="6"/>
        <v>0</v>
      </c>
      <c r="BD136" s="80" t="str">
        <f t="shared" si="7"/>
        <v>SIN AVANCE</v>
      </c>
      <c r="BE136" s="81">
        <f t="shared" si="8"/>
        <v>281</v>
      </c>
      <c r="BF136" s="81" t="str">
        <f t="shared" si="9"/>
        <v>CON TIEMPO</v>
      </c>
      <c r="BG136" s="88"/>
    </row>
    <row r="137" spans="1:59" ht="72" customHeight="1" thickBot="1" x14ac:dyDescent="0.35">
      <c r="A137" s="45">
        <v>123</v>
      </c>
      <c r="B137" s="31" t="s">
        <v>964</v>
      </c>
      <c r="C137" s="32" t="s">
        <v>80</v>
      </c>
      <c r="D137" s="31" t="s">
        <v>80</v>
      </c>
      <c r="E137" s="33" t="s">
        <v>1357</v>
      </c>
      <c r="F137" s="32" t="s">
        <v>1358</v>
      </c>
      <c r="G137" s="34" t="s">
        <v>1359</v>
      </c>
      <c r="H137" s="32" t="s">
        <v>1360</v>
      </c>
      <c r="I137" s="35" t="s">
        <v>80</v>
      </c>
      <c r="J137" s="33" t="s">
        <v>80</v>
      </c>
      <c r="K137" s="33" t="s">
        <v>80</v>
      </c>
      <c r="L137" s="36">
        <v>45659</v>
      </c>
      <c r="M137" s="36">
        <v>46022</v>
      </c>
      <c r="N137" s="36" t="s">
        <v>802</v>
      </c>
      <c r="O137" s="36" t="s">
        <v>803</v>
      </c>
      <c r="P137" s="36" t="s">
        <v>124</v>
      </c>
      <c r="Q137" s="36" t="s">
        <v>125</v>
      </c>
      <c r="R137" s="35" t="s">
        <v>85</v>
      </c>
      <c r="S137" s="35" t="s">
        <v>86</v>
      </c>
      <c r="T137" s="35" t="s">
        <v>86</v>
      </c>
      <c r="U137" s="35"/>
      <c r="V137" s="35" t="s">
        <v>86</v>
      </c>
      <c r="W137" s="35" t="s">
        <v>86</v>
      </c>
      <c r="X137" s="49">
        <v>1</v>
      </c>
      <c r="Y137" s="37"/>
      <c r="Z137" s="49">
        <v>0.25</v>
      </c>
      <c r="AA137" s="49">
        <v>0.25</v>
      </c>
      <c r="AB137" s="49">
        <v>0.25</v>
      </c>
      <c r="AC137" s="49">
        <v>0.25</v>
      </c>
      <c r="AD137" s="73">
        <f>'MONITOREO PLAN OPERATIVO'!AD137</f>
        <v>0</v>
      </c>
      <c r="AE137" s="73">
        <f>'MONITOREO PLAN OPERATIVO'!AE137</f>
        <v>0</v>
      </c>
      <c r="AF137" s="73">
        <f>'MONITOREO PLAN OPERATIVO'!AF137</f>
        <v>0</v>
      </c>
      <c r="AG137" s="73">
        <f>'MONITOREO PLAN OPERATIVO'!AG137</f>
        <v>0</v>
      </c>
      <c r="AH137" s="73">
        <f>'MONITOREO PLAN OPERATIVO'!AH137</f>
        <v>0</v>
      </c>
      <c r="AI137" s="73">
        <f>'MONITOREO PLAN OPERATIVO'!AI137</f>
        <v>0</v>
      </c>
      <c r="AJ137" s="73">
        <f>'MONITOREO PLAN OPERATIVO'!AJ137</f>
        <v>0</v>
      </c>
      <c r="AK137" s="73">
        <f>'MONITOREO PLAN OPERATIVO'!AK137</f>
        <v>0</v>
      </c>
      <c r="AL137" s="73">
        <f>'MONITOREO PLAN OPERATIVO'!AL137</f>
        <v>0</v>
      </c>
      <c r="AM137" s="73">
        <f>'MONITOREO PLAN OPERATIVO'!AM137</f>
        <v>0</v>
      </c>
      <c r="AN137" s="73">
        <f>'MONITOREO PLAN OPERATIVO'!AN137</f>
        <v>0</v>
      </c>
      <c r="AO137" s="73">
        <f>'MONITOREO PLAN OPERATIVO'!AO137</f>
        <v>0</v>
      </c>
      <c r="AP137" s="73">
        <f>'MONITOREO PLAN OPERATIVO'!AP137</f>
        <v>0</v>
      </c>
      <c r="AQ137" s="73">
        <f>'MONITOREO PLAN OPERATIVO'!AQ137</f>
        <v>0</v>
      </c>
      <c r="AR137" s="73">
        <f>'MONITOREO PLAN OPERATIVO'!AR137</f>
        <v>0</v>
      </c>
      <c r="AS137" s="73">
        <f>'MONITOREO PLAN OPERATIVO'!AS137</f>
        <v>0</v>
      </c>
      <c r="AT137" s="73">
        <f>'MONITOREO PLAN OPERATIVO'!AT137</f>
        <v>0</v>
      </c>
      <c r="AU137" s="73">
        <f>'MONITOREO PLAN OPERATIVO'!AU137</f>
        <v>0</v>
      </c>
      <c r="AV137" s="73">
        <f>'MONITOREO PLAN OPERATIVO'!AV137</f>
        <v>0</v>
      </c>
      <c r="AW137" s="73">
        <f>'MONITOREO PLAN OPERATIVO'!AW137</f>
        <v>0</v>
      </c>
      <c r="AX137" s="73">
        <f>'MONITOREO PLAN OPERATIVO'!AX137</f>
        <v>0</v>
      </c>
      <c r="AY137" s="73">
        <f>'MONITOREO PLAN OPERATIVO'!AY137</f>
        <v>0</v>
      </c>
      <c r="AZ137" s="73">
        <f>'MONITOREO PLAN OPERATIVO'!AZ137</f>
        <v>0</v>
      </c>
      <c r="BA137" s="73">
        <f>'MONITOREO PLAN OPERATIVO'!BA137</f>
        <v>0</v>
      </c>
      <c r="BB137" s="80">
        <f t="shared" si="5"/>
        <v>0</v>
      </c>
      <c r="BC137" s="80">
        <f t="shared" si="6"/>
        <v>0</v>
      </c>
      <c r="BD137" s="80" t="str">
        <f t="shared" si="7"/>
        <v>SIN AVANCE</v>
      </c>
      <c r="BE137" s="81">
        <f t="shared" si="8"/>
        <v>281</v>
      </c>
      <c r="BF137" s="81" t="str">
        <f t="shared" si="9"/>
        <v>CON TIEMPO</v>
      </c>
      <c r="BG137" s="88"/>
    </row>
    <row r="138" spans="1:59" ht="72" customHeight="1" thickBot="1" x14ac:dyDescent="0.35">
      <c r="A138" s="45">
        <v>124</v>
      </c>
      <c r="B138" s="31" t="s">
        <v>844</v>
      </c>
      <c r="C138" s="32" t="s">
        <v>80</v>
      </c>
      <c r="D138" s="35" t="s">
        <v>817</v>
      </c>
      <c r="E138" s="33" t="s">
        <v>1361</v>
      </c>
      <c r="F138" s="32" t="s">
        <v>1362</v>
      </c>
      <c r="G138" s="34" t="s">
        <v>1363</v>
      </c>
      <c r="H138" s="32" t="s">
        <v>1364</v>
      </c>
      <c r="I138" s="35" t="s">
        <v>80</v>
      </c>
      <c r="J138" s="33" t="s">
        <v>463</v>
      </c>
      <c r="K138" s="33" t="s">
        <v>80</v>
      </c>
      <c r="L138" s="36">
        <v>45659</v>
      </c>
      <c r="M138" s="36">
        <v>45746</v>
      </c>
      <c r="N138" s="36" t="s">
        <v>802</v>
      </c>
      <c r="O138" s="36" t="s">
        <v>803</v>
      </c>
      <c r="P138" s="36" t="s">
        <v>124</v>
      </c>
      <c r="Q138" s="36" t="s">
        <v>125</v>
      </c>
      <c r="R138" s="35" t="s">
        <v>85</v>
      </c>
      <c r="S138" s="35" t="s">
        <v>86</v>
      </c>
      <c r="T138" s="35" t="s">
        <v>86</v>
      </c>
      <c r="U138" s="35"/>
      <c r="V138" s="35" t="s">
        <v>86</v>
      </c>
      <c r="W138" s="35" t="s">
        <v>86</v>
      </c>
      <c r="X138" s="49">
        <v>0.08</v>
      </c>
      <c r="Y138" s="37"/>
      <c r="Z138" s="49">
        <v>1</v>
      </c>
      <c r="AA138" s="49">
        <v>0</v>
      </c>
      <c r="AB138" s="49">
        <v>0</v>
      </c>
      <c r="AC138" s="49">
        <v>0</v>
      </c>
      <c r="AD138" s="73">
        <f>'MONITOREO PLAN OPERATIVO'!AD138</f>
        <v>0</v>
      </c>
      <c r="AE138" s="73">
        <f>'MONITOREO PLAN OPERATIVO'!AE138</f>
        <v>0</v>
      </c>
      <c r="AF138" s="73">
        <f>'MONITOREO PLAN OPERATIVO'!AF138</f>
        <v>0</v>
      </c>
      <c r="AG138" s="73">
        <f>'MONITOREO PLAN OPERATIVO'!AG138</f>
        <v>0</v>
      </c>
      <c r="AH138" s="73">
        <f>'MONITOREO PLAN OPERATIVO'!AH138</f>
        <v>0</v>
      </c>
      <c r="AI138" s="73">
        <f>'MONITOREO PLAN OPERATIVO'!AI138</f>
        <v>0</v>
      </c>
      <c r="AJ138" s="73">
        <f>'MONITOREO PLAN OPERATIVO'!AJ138</f>
        <v>0</v>
      </c>
      <c r="AK138" s="73">
        <f>'MONITOREO PLAN OPERATIVO'!AK138</f>
        <v>0</v>
      </c>
      <c r="AL138" s="73">
        <f>'MONITOREO PLAN OPERATIVO'!AL138</f>
        <v>0</v>
      </c>
      <c r="AM138" s="73">
        <f>'MONITOREO PLAN OPERATIVO'!AM138</f>
        <v>0</v>
      </c>
      <c r="AN138" s="73">
        <f>'MONITOREO PLAN OPERATIVO'!AN138</f>
        <v>0</v>
      </c>
      <c r="AO138" s="73">
        <f>'MONITOREO PLAN OPERATIVO'!AO138</f>
        <v>0</v>
      </c>
      <c r="AP138" s="73">
        <f>'MONITOREO PLAN OPERATIVO'!AP138</f>
        <v>0</v>
      </c>
      <c r="AQ138" s="73">
        <f>'MONITOREO PLAN OPERATIVO'!AQ138</f>
        <v>0</v>
      </c>
      <c r="AR138" s="73">
        <f>'MONITOREO PLAN OPERATIVO'!AR138</f>
        <v>0</v>
      </c>
      <c r="AS138" s="73">
        <f>'MONITOREO PLAN OPERATIVO'!AS138</f>
        <v>0</v>
      </c>
      <c r="AT138" s="73">
        <f>'MONITOREO PLAN OPERATIVO'!AT138</f>
        <v>0</v>
      </c>
      <c r="AU138" s="73">
        <f>'MONITOREO PLAN OPERATIVO'!AU138</f>
        <v>0</v>
      </c>
      <c r="AV138" s="73">
        <f>'MONITOREO PLAN OPERATIVO'!AV138</f>
        <v>0</v>
      </c>
      <c r="AW138" s="73">
        <f>'MONITOREO PLAN OPERATIVO'!AW138</f>
        <v>0</v>
      </c>
      <c r="AX138" s="73">
        <f>'MONITOREO PLAN OPERATIVO'!AX138</f>
        <v>0</v>
      </c>
      <c r="AY138" s="73">
        <f>'MONITOREO PLAN OPERATIVO'!AY138</f>
        <v>0</v>
      </c>
      <c r="AZ138" s="73">
        <f>'MONITOREO PLAN OPERATIVO'!AZ138</f>
        <v>0</v>
      </c>
      <c r="BA138" s="73">
        <f>'MONITOREO PLAN OPERATIVO'!BA138</f>
        <v>0</v>
      </c>
      <c r="BB138" s="80">
        <f t="shared" si="5"/>
        <v>0</v>
      </c>
      <c r="BC138" s="80">
        <f t="shared" si="6"/>
        <v>0</v>
      </c>
      <c r="BD138" s="80" t="str">
        <f t="shared" si="7"/>
        <v>SIN AVANCE</v>
      </c>
      <c r="BE138" s="81">
        <f t="shared" si="8"/>
        <v>5</v>
      </c>
      <c r="BF138" s="81" t="str">
        <f t="shared" si="9"/>
        <v>POR VENCER</v>
      </c>
      <c r="BG138" s="88"/>
    </row>
    <row r="139" spans="1:59" ht="72" customHeight="1" thickBot="1" x14ac:dyDescent="0.35">
      <c r="A139" s="45">
        <v>125</v>
      </c>
      <c r="B139" s="31" t="s">
        <v>844</v>
      </c>
      <c r="C139" s="32" t="s">
        <v>80</v>
      </c>
      <c r="D139" s="35" t="s">
        <v>817</v>
      </c>
      <c r="E139" s="33" t="s">
        <v>1365</v>
      </c>
      <c r="F139" s="32" t="s">
        <v>1366</v>
      </c>
      <c r="G139" s="34" t="s">
        <v>1367</v>
      </c>
      <c r="H139" s="32" t="s">
        <v>1368</v>
      </c>
      <c r="I139" s="35" t="s">
        <v>80</v>
      </c>
      <c r="J139" s="33" t="s">
        <v>463</v>
      </c>
      <c r="K139" s="33" t="s">
        <v>80</v>
      </c>
      <c r="L139" s="36">
        <v>45659</v>
      </c>
      <c r="M139" s="36">
        <v>45838</v>
      </c>
      <c r="N139" s="36" t="s">
        <v>802</v>
      </c>
      <c r="O139" s="36" t="s">
        <v>803</v>
      </c>
      <c r="P139" s="36" t="s">
        <v>124</v>
      </c>
      <c r="Q139" s="36" t="s">
        <v>125</v>
      </c>
      <c r="R139" s="35" t="s">
        <v>85</v>
      </c>
      <c r="S139" s="35" t="s">
        <v>86</v>
      </c>
      <c r="T139" s="35" t="s">
        <v>86</v>
      </c>
      <c r="U139" s="35"/>
      <c r="V139" s="35" t="s">
        <v>86</v>
      </c>
      <c r="W139" s="35" t="s">
        <v>86</v>
      </c>
      <c r="X139" s="49">
        <v>0.08</v>
      </c>
      <c r="Y139" s="37"/>
      <c r="Z139" s="49">
        <v>0.5</v>
      </c>
      <c r="AA139" s="49">
        <v>0.5</v>
      </c>
      <c r="AB139" s="49">
        <v>0</v>
      </c>
      <c r="AC139" s="49">
        <v>0</v>
      </c>
      <c r="AD139" s="73">
        <f>'MONITOREO PLAN OPERATIVO'!AD139</f>
        <v>0</v>
      </c>
      <c r="AE139" s="73">
        <f>'MONITOREO PLAN OPERATIVO'!AE139</f>
        <v>0</v>
      </c>
      <c r="AF139" s="73">
        <f>'MONITOREO PLAN OPERATIVO'!AF139</f>
        <v>0</v>
      </c>
      <c r="AG139" s="73">
        <f>'MONITOREO PLAN OPERATIVO'!AG139</f>
        <v>0</v>
      </c>
      <c r="AH139" s="73">
        <f>'MONITOREO PLAN OPERATIVO'!AH139</f>
        <v>0</v>
      </c>
      <c r="AI139" s="73">
        <f>'MONITOREO PLAN OPERATIVO'!AI139</f>
        <v>0</v>
      </c>
      <c r="AJ139" s="73">
        <f>'MONITOREO PLAN OPERATIVO'!AJ139</f>
        <v>0</v>
      </c>
      <c r="AK139" s="73">
        <f>'MONITOREO PLAN OPERATIVO'!AK139</f>
        <v>0</v>
      </c>
      <c r="AL139" s="73">
        <f>'MONITOREO PLAN OPERATIVO'!AL139</f>
        <v>0</v>
      </c>
      <c r="AM139" s="73">
        <f>'MONITOREO PLAN OPERATIVO'!AM139</f>
        <v>0</v>
      </c>
      <c r="AN139" s="73">
        <f>'MONITOREO PLAN OPERATIVO'!AN139</f>
        <v>0</v>
      </c>
      <c r="AO139" s="73">
        <f>'MONITOREO PLAN OPERATIVO'!AO139</f>
        <v>0</v>
      </c>
      <c r="AP139" s="73">
        <f>'MONITOREO PLAN OPERATIVO'!AP139</f>
        <v>0</v>
      </c>
      <c r="AQ139" s="73">
        <f>'MONITOREO PLAN OPERATIVO'!AQ139</f>
        <v>0</v>
      </c>
      <c r="AR139" s="73">
        <f>'MONITOREO PLAN OPERATIVO'!AR139</f>
        <v>0</v>
      </c>
      <c r="AS139" s="73">
        <f>'MONITOREO PLAN OPERATIVO'!AS139</f>
        <v>0</v>
      </c>
      <c r="AT139" s="73">
        <f>'MONITOREO PLAN OPERATIVO'!AT139</f>
        <v>0</v>
      </c>
      <c r="AU139" s="73">
        <f>'MONITOREO PLAN OPERATIVO'!AU139</f>
        <v>0</v>
      </c>
      <c r="AV139" s="73">
        <f>'MONITOREO PLAN OPERATIVO'!AV139</f>
        <v>0</v>
      </c>
      <c r="AW139" s="73">
        <f>'MONITOREO PLAN OPERATIVO'!AW139</f>
        <v>0</v>
      </c>
      <c r="AX139" s="73">
        <f>'MONITOREO PLAN OPERATIVO'!AX139</f>
        <v>0</v>
      </c>
      <c r="AY139" s="73">
        <f>'MONITOREO PLAN OPERATIVO'!AY139</f>
        <v>0</v>
      </c>
      <c r="AZ139" s="73">
        <f>'MONITOREO PLAN OPERATIVO'!AZ139</f>
        <v>0</v>
      </c>
      <c r="BA139" s="73">
        <f>'MONITOREO PLAN OPERATIVO'!BA139</f>
        <v>0</v>
      </c>
      <c r="BB139" s="80">
        <f t="shared" si="5"/>
        <v>0</v>
      </c>
      <c r="BC139" s="80">
        <f t="shared" si="6"/>
        <v>0</v>
      </c>
      <c r="BD139" s="80" t="str">
        <f t="shared" si="7"/>
        <v>SIN AVANCE</v>
      </c>
      <c r="BE139" s="81">
        <f t="shared" si="8"/>
        <v>97</v>
      </c>
      <c r="BF139" s="81" t="str">
        <f t="shared" si="9"/>
        <v>CON TIEMPO</v>
      </c>
      <c r="BG139" s="88"/>
    </row>
    <row r="140" spans="1:59" ht="72" customHeight="1" thickBot="1" x14ac:dyDescent="0.35">
      <c r="A140" s="45">
        <v>126</v>
      </c>
      <c r="B140" s="31" t="s">
        <v>844</v>
      </c>
      <c r="C140" s="32" t="s">
        <v>80</v>
      </c>
      <c r="D140" s="35" t="s">
        <v>817</v>
      </c>
      <c r="E140" s="33" t="s">
        <v>1369</v>
      </c>
      <c r="F140" s="32" t="s">
        <v>1370</v>
      </c>
      <c r="G140" s="34" t="s">
        <v>1371</v>
      </c>
      <c r="H140" s="32" t="s">
        <v>1372</v>
      </c>
      <c r="I140" s="35" t="s">
        <v>80</v>
      </c>
      <c r="J140" s="33" t="s">
        <v>463</v>
      </c>
      <c r="K140" s="33" t="s">
        <v>80</v>
      </c>
      <c r="L140" s="36">
        <v>45659</v>
      </c>
      <c r="M140" s="36">
        <v>45930</v>
      </c>
      <c r="N140" s="36" t="s">
        <v>802</v>
      </c>
      <c r="O140" s="36" t="s">
        <v>803</v>
      </c>
      <c r="P140" s="36" t="s">
        <v>124</v>
      </c>
      <c r="Q140" s="36" t="s">
        <v>125</v>
      </c>
      <c r="R140" s="35" t="s">
        <v>85</v>
      </c>
      <c r="S140" s="35" t="s">
        <v>86</v>
      </c>
      <c r="T140" s="35" t="s">
        <v>86</v>
      </c>
      <c r="U140" s="35"/>
      <c r="V140" s="35" t="s">
        <v>86</v>
      </c>
      <c r="W140" s="35" t="s">
        <v>86</v>
      </c>
      <c r="X140" s="49">
        <v>0.08</v>
      </c>
      <c r="Y140" s="37"/>
      <c r="Z140" s="34">
        <v>0</v>
      </c>
      <c r="AA140" s="49">
        <v>0.5</v>
      </c>
      <c r="AB140" s="34">
        <v>0.5</v>
      </c>
      <c r="AC140" s="49">
        <v>0</v>
      </c>
      <c r="AD140" s="73">
        <f>'MONITOREO PLAN OPERATIVO'!AD140</f>
        <v>0</v>
      </c>
      <c r="AE140" s="73">
        <f>'MONITOREO PLAN OPERATIVO'!AE140</f>
        <v>0</v>
      </c>
      <c r="AF140" s="73">
        <f>'MONITOREO PLAN OPERATIVO'!AF140</f>
        <v>0</v>
      </c>
      <c r="AG140" s="73">
        <f>'MONITOREO PLAN OPERATIVO'!AG140</f>
        <v>0</v>
      </c>
      <c r="AH140" s="73">
        <f>'MONITOREO PLAN OPERATIVO'!AH140</f>
        <v>0</v>
      </c>
      <c r="AI140" s="73">
        <f>'MONITOREO PLAN OPERATIVO'!AI140</f>
        <v>0</v>
      </c>
      <c r="AJ140" s="73">
        <f>'MONITOREO PLAN OPERATIVO'!AJ140</f>
        <v>0</v>
      </c>
      <c r="AK140" s="73">
        <f>'MONITOREO PLAN OPERATIVO'!AK140</f>
        <v>0</v>
      </c>
      <c r="AL140" s="73">
        <f>'MONITOREO PLAN OPERATIVO'!AL140</f>
        <v>0</v>
      </c>
      <c r="AM140" s="73">
        <f>'MONITOREO PLAN OPERATIVO'!AM140</f>
        <v>0</v>
      </c>
      <c r="AN140" s="73">
        <f>'MONITOREO PLAN OPERATIVO'!AN140</f>
        <v>0</v>
      </c>
      <c r="AO140" s="73">
        <f>'MONITOREO PLAN OPERATIVO'!AO140</f>
        <v>0</v>
      </c>
      <c r="AP140" s="73">
        <f>'MONITOREO PLAN OPERATIVO'!AP140</f>
        <v>0</v>
      </c>
      <c r="AQ140" s="73">
        <f>'MONITOREO PLAN OPERATIVO'!AQ140</f>
        <v>0</v>
      </c>
      <c r="AR140" s="73">
        <f>'MONITOREO PLAN OPERATIVO'!AR140</f>
        <v>0</v>
      </c>
      <c r="AS140" s="73">
        <f>'MONITOREO PLAN OPERATIVO'!AS140</f>
        <v>0</v>
      </c>
      <c r="AT140" s="73">
        <f>'MONITOREO PLAN OPERATIVO'!AT140</f>
        <v>0</v>
      </c>
      <c r="AU140" s="73">
        <f>'MONITOREO PLAN OPERATIVO'!AU140</f>
        <v>0</v>
      </c>
      <c r="AV140" s="73">
        <f>'MONITOREO PLAN OPERATIVO'!AV140</f>
        <v>0</v>
      </c>
      <c r="AW140" s="73">
        <f>'MONITOREO PLAN OPERATIVO'!AW140</f>
        <v>0</v>
      </c>
      <c r="AX140" s="73">
        <f>'MONITOREO PLAN OPERATIVO'!AX140</f>
        <v>0</v>
      </c>
      <c r="AY140" s="73">
        <f>'MONITOREO PLAN OPERATIVO'!AY140</f>
        <v>0</v>
      </c>
      <c r="AZ140" s="73">
        <f>'MONITOREO PLAN OPERATIVO'!AZ140</f>
        <v>0</v>
      </c>
      <c r="BA140" s="73">
        <f>'MONITOREO PLAN OPERATIVO'!BA140</f>
        <v>0</v>
      </c>
      <c r="BB140" s="80">
        <f t="shared" si="5"/>
        <v>0</v>
      </c>
      <c r="BC140" s="80">
        <f t="shared" si="6"/>
        <v>0</v>
      </c>
      <c r="BD140" s="80" t="str">
        <f t="shared" si="7"/>
        <v>SIN AVANCE</v>
      </c>
      <c r="BE140" s="81">
        <f t="shared" si="8"/>
        <v>189</v>
      </c>
      <c r="BF140" s="81" t="str">
        <f t="shared" si="9"/>
        <v>CON TIEMPO</v>
      </c>
      <c r="BG140" s="88"/>
    </row>
    <row r="141" spans="1:59" ht="72" customHeight="1" thickBot="1" x14ac:dyDescent="0.35">
      <c r="A141" s="45">
        <v>127</v>
      </c>
      <c r="B141" s="31" t="s">
        <v>844</v>
      </c>
      <c r="C141" s="32" t="s">
        <v>80</v>
      </c>
      <c r="D141" s="35" t="s">
        <v>817</v>
      </c>
      <c r="E141" s="33" t="s">
        <v>1373</v>
      </c>
      <c r="F141" s="32" t="s">
        <v>1374</v>
      </c>
      <c r="G141" s="34" t="s">
        <v>1375</v>
      </c>
      <c r="H141" s="32" t="s">
        <v>1376</v>
      </c>
      <c r="I141" s="35" t="s">
        <v>80</v>
      </c>
      <c r="J141" s="33" t="s">
        <v>463</v>
      </c>
      <c r="K141" s="33" t="s">
        <v>80</v>
      </c>
      <c r="L141" s="36">
        <v>45659</v>
      </c>
      <c r="M141" s="36">
        <v>46022</v>
      </c>
      <c r="N141" s="36" t="s">
        <v>802</v>
      </c>
      <c r="O141" s="36" t="s">
        <v>803</v>
      </c>
      <c r="P141" s="36" t="s">
        <v>124</v>
      </c>
      <c r="Q141" s="36" t="s">
        <v>125</v>
      </c>
      <c r="R141" s="35" t="s">
        <v>85</v>
      </c>
      <c r="S141" s="35" t="s">
        <v>86</v>
      </c>
      <c r="T141" s="35" t="s">
        <v>86</v>
      </c>
      <c r="U141" s="35"/>
      <c r="V141" s="35" t="s">
        <v>86</v>
      </c>
      <c r="W141" s="35" t="s">
        <v>86</v>
      </c>
      <c r="X141" s="49">
        <v>0.08</v>
      </c>
      <c r="Y141" s="37"/>
      <c r="Z141" s="49">
        <v>0</v>
      </c>
      <c r="AA141" s="49">
        <v>0.34</v>
      </c>
      <c r="AB141" s="49">
        <v>0.33</v>
      </c>
      <c r="AC141" s="49">
        <v>0.33</v>
      </c>
      <c r="AD141" s="73">
        <f>'MONITOREO PLAN OPERATIVO'!AD141</f>
        <v>0</v>
      </c>
      <c r="AE141" s="73">
        <f>'MONITOREO PLAN OPERATIVO'!AE141</f>
        <v>0</v>
      </c>
      <c r="AF141" s="73">
        <f>'MONITOREO PLAN OPERATIVO'!AF141</f>
        <v>0</v>
      </c>
      <c r="AG141" s="73">
        <f>'MONITOREO PLAN OPERATIVO'!AG141</f>
        <v>0</v>
      </c>
      <c r="AH141" s="73">
        <f>'MONITOREO PLAN OPERATIVO'!AH141</f>
        <v>0</v>
      </c>
      <c r="AI141" s="73">
        <f>'MONITOREO PLAN OPERATIVO'!AI141</f>
        <v>0</v>
      </c>
      <c r="AJ141" s="73">
        <f>'MONITOREO PLAN OPERATIVO'!AJ141</f>
        <v>0</v>
      </c>
      <c r="AK141" s="73">
        <f>'MONITOREO PLAN OPERATIVO'!AK141</f>
        <v>0</v>
      </c>
      <c r="AL141" s="73">
        <f>'MONITOREO PLAN OPERATIVO'!AL141</f>
        <v>0</v>
      </c>
      <c r="AM141" s="73">
        <f>'MONITOREO PLAN OPERATIVO'!AM141</f>
        <v>0</v>
      </c>
      <c r="AN141" s="73">
        <f>'MONITOREO PLAN OPERATIVO'!AN141</f>
        <v>0</v>
      </c>
      <c r="AO141" s="73">
        <f>'MONITOREO PLAN OPERATIVO'!AO141</f>
        <v>0</v>
      </c>
      <c r="AP141" s="73">
        <f>'MONITOREO PLAN OPERATIVO'!AP141</f>
        <v>0</v>
      </c>
      <c r="AQ141" s="73">
        <f>'MONITOREO PLAN OPERATIVO'!AQ141</f>
        <v>0</v>
      </c>
      <c r="AR141" s="73">
        <f>'MONITOREO PLAN OPERATIVO'!AR141</f>
        <v>0</v>
      </c>
      <c r="AS141" s="73">
        <f>'MONITOREO PLAN OPERATIVO'!AS141</f>
        <v>0</v>
      </c>
      <c r="AT141" s="73">
        <f>'MONITOREO PLAN OPERATIVO'!AT141</f>
        <v>0</v>
      </c>
      <c r="AU141" s="73">
        <f>'MONITOREO PLAN OPERATIVO'!AU141</f>
        <v>0</v>
      </c>
      <c r="AV141" s="73">
        <f>'MONITOREO PLAN OPERATIVO'!AV141</f>
        <v>0</v>
      </c>
      <c r="AW141" s="73">
        <f>'MONITOREO PLAN OPERATIVO'!AW141</f>
        <v>0</v>
      </c>
      <c r="AX141" s="73">
        <f>'MONITOREO PLAN OPERATIVO'!AX141</f>
        <v>0</v>
      </c>
      <c r="AY141" s="73">
        <f>'MONITOREO PLAN OPERATIVO'!AY141</f>
        <v>0</v>
      </c>
      <c r="AZ141" s="73">
        <f>'MONITOREO PLAN OPERATIVO'!AZ141</f>
        <v>0</v>
      </c>
      <c r="BA141" s="73">
        <f>'MONITOREO PLAN OPERATIVO'!BA141</f>
        <v>0</v>
      </c>
      <c r="BB141" s="80">
        <f t="shared" si="5"/>
        <v>0</v>
      </c>
      <c r="BC141" s="80">
        <f t="shared" si="6"/>
        <v>0</v>
      </c>
      <c r="BD141" s="80" t="str">
        <f t="shared" si="7"/>
        <v>SIN AVANCE</v>
      </c>
      <c r="BE141" s="81">
        <f t="shared" si="8"/>
        <v>281</v>
      </c>
      <c r="BF141" s="81" t="str">
        <f t="shared" si="9"/>
        <v>CON TIEMPO</v>
      </c>
      <c r="BG141" s="88"/>
    </row>
    <row r="142" spans="1:59" ht="72" customHeight="1" thickBot="1" x14ac:dyDescent="0.35">
      <c r="A142" s="45">
        <v>128</v>
      </c>
      <c r="B142" s="31" t="s">
        <v>844</v>
      </c>
      <c r="C142" s="32" t="s">
        <v>80</v>
      </c>
      <c r="D142" s="35" t="s">
        <v>817</v>
      </c>
      <c r="E142" s="33" t="s">
        <v>1377</v>
      </c>
      <c r="F142" s="32" t="s">
        <v>1378</v>
      </c>
      <c r="G142" s="34" t="s">
        <v>1379</v>
      </c>
      <c r="H142" s="32" t="s">
        <v>1380</v>
      </c>
      <c r="I142" s="35" t="s">
        <v>801</v>
      </c>
      <c r="J142" s="33" t="s">
        <v>910</v>
      </c>
      <c r="K142" s="33" t="s">
        <v>80</v>
      </c>
      <c r="L142" s="36">
        <v>45659</v>
      </c>
      <c r="M142" s="36">
        <v>46022</v>
      </c>
      <c r="N142" s="36" t="s">
        <v>802</v>
      </c>
      <c r="O142" s="36" t="s">
        <v>803</v>
      </c>
      <c r="P142" s="36" t="s">
        <v>124</v>
      </c>
      <c r="Q142" s="36" t="s">
        <v>125</v>
      </c>
      <c r="R142" s="35" t="s">
        <v>85</v>
      </c>
      <c r="S142" s="35" t="s">
        <v>86</v>
      </c>
      <c r="T142" s="35" t="s">
        <v>86</v>
      </c>
      <c r="U142" s="35"/>
      <c r="V142" s="35" t="s">
        <v>86</v>
      </c>
      <c r="W142" s="35" t="s">
        <v>86</v>
      </c>
      <c r="X142" s="49">
        <v>0.08</v>
      </c>
      <c r="Y142" s="37"/>
      <c r="Z142" s="49">
        <v>0</v>
      </c>
      <c r="AA142" s="49">
        <v>0.5</v>
      </c>
      <c r="AB142" s="49">
        <v>0</v>
      </c>
      <c r="AC142" s="49">
        <v>0.5</v>
      </c>
      <c r="AD142" s="73">
        <f>'MONITOREO PLAN OPERATIVO'!AD142</f>
        <v>0</v>
      </c>
      <c r="AE142" s="73">
        <f>'MONITOREO PLAN OPERATIVO'!AE142</f>
        <v>0</v>
      </c>
      <c r="AF142" s="73">
        <f>'MONITOREO PLAN OPERATIVO'!AF142</f>
        <v>0</v>
      </c>
      <c r="AG142" s="73">
        <f>'MONITOREO PLAN OPERATIVO'!AG142</f>
        <v>0</v>
      </c>
      <c r="AH142" s="73">
        <f>'MONITOREO PLAN OPERATIVO'!AH142</f>
        <v>0</v>
      </c>
      <c r="AI142" s="73">
        <f>'MONITOREO PLAN OPERATIVO'!AI142</f>
        <v>0</v>
      </c>
      <c r="AJ142" s="73">
        <f>'MONITOREO PLAN OPERATIVO'!AJ142</f>
        <v>0</v>
      </c>
      <c r="AK142" s="73">
        <f>'MONITOREO PLAN OPERATIVO'!AK142</f>
        <v>0</v>
      </c>
      <c r="AL142" s="73">
        <f>'MONITOREO PLAN OPERATIVO'!AL142</f>
        <v>0</v>
      </c>
      <c r="AM142" s="73">
        <f>'MONITOREO PLAN OPERATIVO'!AM142</f>
        <v>0</v>
      </c>
      <c r="AN142" s="73">
        <f>'MONITOREO PLAN OPERATIVO'!AN142</f>
        <v>0</v>
      </c>
      <c r="AO142" s="73">
        <f>'MONITOREO PLAN OPERATIVO'!AO142</f>
        <v>0</v>
      </c>
      <c r="AP142" s="73">
        <f>'MONITOREO PLAN OPERATIVO'!AP142</f>
        <v>0</v>
      </c>
      <c r="AQ142" s="73">
        <f>'MONITOREO PLAN OPERATIVO'!AQ142</f>
        <v>0</v>
      </c>
      <c r="AR142" s="73">
        <f>'MONITOREO PLAN OPERATIVO'!AR142</f>
        <v>0</v>
      </c>
      <c r="AS142" s="73">
        <f>'MONITOREO PLAN OPERATIVO'!AS142</f>
        <v>0</v>
      </c>
      <c r="AT142" s="73">
        <f>'MONITOREO PLAN OPERATIVO'!AT142</f>
        <v>0</v>
      </c>
      <c r="AU142" s="73">
        <f>'MONITOREO PLAN OPERATIVO'!AU142</f>
        <v>0</v>
      </c>
      <c r="AV142" s="73">
        <f>'MONITOREO PLAN OPERATIVO'!AV142</f>
        <v>0</v>
      </c>
      <c r="AW142" s="73">
        <f>'MONITOREO PLAN OPERATIVO'!AW142</f>
        <v>0</v>
      </c>
      <c r="AX142" s="73">
        <f>'MONITOREO PLAN OPERATIVO'!AX142</f>
        <v>0</v>
      </c>
      <c r="AY142" s="73">
        <f>'MONITOREO PLAN OPERATIVO'!AY142</f>
        <v>0</v>
      </c>
      <c r="AZ142" s="73">
        <f>'MONITOREO PLAN OPERATIVO'!AZ142</f>
        <v>0</v>
      </c>
      <c r="BA142" s="73">
        <f>'MONITOREO PLAN OPERATIVO'!BA142</f>
        <v>0</v>
      </c>
      <c r="BB142" s="80">
        <f t="shared" si="5"/>
        <v>0</v>
      </c>
      <c r="BC142" s="80">
        <f t="shared" si="6"/>
        <v>0</v>
      </c>
      <c r="BD142" s="80" t="str">
        <f t="shared" si="7"/>
        <v>SIN AVANCE</v>
      </c>
      <c r="BE142" s="81">
        <f t="shared" si="8"/>
        <v>281</v>
      </c>
      <c r="BF142" s="81" t="str">
        <f t="shared" si="9"/>
        <v>CON TIEMPO</v>
      </c>
      <c r="BG142" s="88"/>
    </row>
    <row r="143" spans="1:59" ht="72" customHeight="1" thickBot="1" x14ac:dyDescent="0.35">
      <c r="A143" s="45">
        <v>129</v>
      </c>
      <c r="B143" s="31" t="s">
        <v>844</v>
      </c>
      <c r="C143" s="32" t="s">
        <v>80</v>
      </c>
      <c r="D143" s="35" t="s">
        <v>817</v>
      </c>
      <c r="E143" s="33" t="s">
        <v>1381</v>
      </c>
      <c r="F143" s="32" t="s">
        <v>1382</v>
      </c>
      <c r="G143" s="34" t="s">
        <v>1383</v>
      </c>
      <c r="H143" s="32" t="s">
        <v>1384</v>
      </c>
      <c r="I143" s="35" t="s">
        <v>80</v>
      </c>
      <c r="J143" s="33" t="s">
        <v>463</v>
      </c>
      <c r="K143" s="33" t="s">
        <v>80</v>
      </c>
      <c r="L143" s="36">
        <v>45659</v>
      </c>
      <c r="M143" s="36">
        <v>46022</v>
      </c>
      <c r="N143" s="36" t="s">
        <v>802</v>
      </c>
      <c r="O143" s="36" t="s">
        <v>803</v>
      </c>
      <c r="P143" s="36" t="s">
        <v>124</v>
      </c>
      <c r="Q143" s="36" t="s">
        <v>125</v>
      </c>
      <c r="R143" s="35" t="s">
        <v>85</v>
      </c>
      <c r="S143" s="35" t="s">
        <v>86</v>
      </c>
      <c r="T143" s="35" t="s">
        <v>86</v>
      </c>
      <c r="U143" s="35"/>
      <c r="V143" s="35" t="s">
        <v>86</v>
      </c>
      <c r="W143" s="35" t="s">
        <v>86</v>
      </c>
      <c r="X143" s="49">
        <v>0.08</v>
      </c>
      <c r="Y143" s="37"/>
      <c r="Z143" s="34">
        <v>0</v>
      </c>
      <c r="AA143" s="49">
        <v>0.34</v>
      </c>
      <c r="AB143" s="49">
        <v>0.33</v>
      </c>
      <c r="AC143" s="49">
        <v>0.33</v>
      </c>
      <c r="AD143" s="73">
        <f>'MONITOREO PLAN OPERATIVO'!AD143</f>
        <v>0</v>
      </c>
      <c r="AE143" s="73">
        <f>'MONITOREO PLAN OPERATIVO'!AE143</f>
        <v>0</v>
      </c>
      <c r="AF143" s="73">
        <f>'MONITOREO PLAN OPERATIVO'!AF143</f>
        <v>0</v>
      </c>
      <c r="AG143" s="73">
        <f>'MONITOREO PLAN OPERATIVO'!AG143</f>
        <v>0</v>
      </c>
      <c r="AH143" s="73">
        <f>'MONITOREO PLAN OPERATIVO'!AH143</f>
        <v>0</v>
      </c>
      <c r="AI143" s="73">
        <f>'MONITOREO PLAN OPERATIVO'!AI143</f>
        <v>0</v>
      </c>
      <c r="AJ143" s="73">
        <f>'MONITOREO PLAN OPERATIVO'!AJ143</f>
        <v>0</v>
      </c>
      <c r="AK143" s="73">
        <f>'MONITOREO PLAN OPERATIVO'!AK143</f>
        <v>0</v>
      </c>
      <c r="AL143" s="73">
        <f>'MONITOREO PLAN OPERATIVO'!AL143</f>
        <v>0</v>
      </c>
      <c r="AM143" s="73">
        <f>'MONITOREO PLAN OPERATIVO'!AM143</f>
        <v>0</v>
      </c>
      <c r="AN143" s="73">
        <f>'MONITOREO PLAN OPERATIVO'!AN143</f>
        <v>0</v>
      </c>
      <c r="AO143" s="73">
        <f>'MONITOREO PLAN OPERATIVO'!AO143</f>
        <v>0</v>
      </c>
      <c r="AP143" s="73">
        <f>'MONITOREO PLAN OPERATIVO'!AP143</f>
        <v>0</v>
      </c>
      <c r="AQ143" s="73">
        <f>'MONITOREO PLAN OPERATIVO'!AQ143</f>
        <v>0</v>
      </c>
      <c r="AR143" s="73">
        <f>'MONITOREO PLAN OPERATIVO'!AR143</f>
        <v>0</v>
      </c>
      <c r="AS143" s="73">
        <f>'MONITOREO PLAN OPERATIVO'!AS143</f>
        <v>0</v>
      </c>
      <c r="AT143" s="73">
        <f>'MONITOREO PLAN OPERATIVO'!AT143</f>
        <v>0</v>
      </c>
      <c r="AU143" s="73">
        <f>'MONITOREO PLAN OPERATIVO'!AU143</f>
        <v>0</v>
      </c>
      <c r="AV143" s="73">
        <f>'MONITOREO PLAN OPERATIVO'!AV143</f>
        <v>0</v>
      </c>
      <c r="AW143" s="73">
        <f>'MONITOREO PLAN OPERATIVO'!AW143</f>
        <v>0</v>
      </c>
      <c r="AX143" s="73">
        <f>'MONITOREO PLAN OPERATIVO'!AX143</f>
        <v>0</v>
      </c>
      <c r="AY143" s="73">
        <f>'MONITOREO PLAN OPERATIVO'!AY143</f>
        <v>0</v>
      </c>
      <c r="AZ143" s="73">
        <f>'MONITOREO PLAN OPERATIVO'!AZ143</f>
        <v>0</v>
      </c>
      <c r="BA143" s="73">
        <f>'MONITOREO PLAN OPERATIVO'!BA143</f>
        <v>0</v>
      </c>
      <c r="BB143" s="80">
        <f t="shared" si="5"/>
        <v>0</v>
      </c>
      <c r="BC143" s="80">
        <f t="shared" si="6"/>
        <v>0</v>
      </c>
      <c r="BD143" s="80" t="str">
        <f t="shared" si="7"/>
        <v>SIN AVANCE</v>
      </c>
      <c r="BE143" s="81">
        <f t="shared" si="8"/>
        <v>281</v>
      </c>
      <c r="BF143" s="81" t="str">
        <f t="shared" si="9"/>
        <v>CON TIEMPO</v>
      </c>
      <c r="BG143" s="89"/>
    </row>
    <row r="144" spans="1:59" ht="72" customHeight="1" thickBot="1" x14ac:dyDescent="0.35">
      <c r="A144" s="45">
        <v>130</v>
      </c>
      <c r="B144" s="31" t="s">
        <v>871</v>
      </c>
      <c r="C144" s="32" t="s">
        <v>1385</v>
      </c>
      <c r="D144" s="31" t="s">
        <v>80</v>
      </c>
      <c r="E144" s="33" t="s">
        <v>1386</v>
      </c>
      <c r="F144" s="32" t="s">
        <v>1387</v>
      </c>
      <c r="G144" s="34">
        <v>1</v>
      </c>
      <c r="H144" s="32" t="s">
        <v>1388</v>
      </c>
      <c r="I144" s="35" t="s">
        <v>826</v>
      </c>
      <c r="J144" s="33" t="s">
        <v>80</v>
      </c>
      <c r="K144" s="33" t="s">
        <v>80</v>
      </c>
      <c r="L144" s="36">
        <v>45705</v>
      </c>
      <c r="M144" s="36">
        <v>45828</v>
      </c>
      <c r="N144" s="36" t="s">
        <v>827</v>
      </c>
      <c r="O144" s="36" t="s">
        <v>828</v>
      </c>
      <c r="P144" s="36" t="s">
        <v>243</v>
      </c>
      <c r="Q144" s="36" t="s">
        <v>244</v>
      </c>
      <c r="R144" s="35" t="s">
        <v>85</v>
      </c>
      <c r="S144" s="35" t="s">
        <v>86</v>
      </c>
      <c r="T144" s="35"/>
      <c r="U144" s="35" t="s">
        <v>86</v>
      </c>
      <c r="V144" s="35" t="s">
        <v>86</v>
      </c>
      <c r="W144" s="35" t="s">
        <v>86</v>
      </c>
      <c r="X144" s="49">
        <v>0.2</v>
      </c>
      <c r="Y144" s="37"/>
      <c r="Z144" s="49">
        <v>0.5</v>
      </c>
      <c r="AA144" s="49">
        <v>0.5</v>
      </c>
      <c r="AB144" s="49">
        <v>0</v>
      </c>
      <c r="AC144" s="49">
        <v>0</v>
      </c>
      <c r="AD144" s="73">
        <f>'MONITOREO PLAN OPERATIVO'!AD144</f>
        <v>0</v>
      </c>
      <c r="AE144" s="73">
        <f>'MONITOREO PLAN OPERATIVO'!AE144</f>
        <v>0</v>
      </c>
      <c r="AF144" s="73">
        <f>'MONITOREO PLAN OPERATIVO'!AF144</f>
        <v>0</v>
      </c>
      <c r="AG144" s="73">
        <f>'MONITOREO PLAN OPERATIVO'!AG144</f>
        <v>0</v>
      </c>
      <c r="AH144" s="73">
        <f>'MONITOREO PLAN OPERATIVO'!AH144</f>
        <v>0</v>
      </c>
      <c r="AI144" s="73">
        <f>'MONITOREO PLAN OPERATIVO'!AI144</f>
        <v>0</v>
      </c>
      <c r="AJ144" s="73">
        <f>'MONITOREO PLAN OPERATIVO'!AJ144</f>
        <v>0</v>
      </c>
      <c r="AK144" s="73">
        <f>'MONITOREO PLAN OPERATIVO'!AK144</f>
        <v>0</v>
      </c>
      <c r="AL144" s="73">
        <f>'MONITOREO PLAN OPERATIVO'!AL144</f>
        <v>0</v>
      </c>
      <c r="AM144" s="73">
        <f>'MONITOREO PLAN OPERATIVO'!AM144</f>
        <v>0</v>
      </c>
      <c r="AN144" s="73">
        <f>'MONITOREO PLAN OPERATIVO'!AN144</f>
        <v>0</v>
      </c>
      <c r="AO144" s="73">
        <f>'MONITOREO PLAN OPERATIVO'!AO144</f>
        <v>0</v>
      </c>
      <c r="AP144" s="73">
        <f>'MONITOREO PLAN OPERATIVO'!AP144</f>
        <v>0</v>
      </c>
      <c r="AQ144" s="73">
        <f>'MONITOREO PLAN OPERATIVO'!AQ144</f>
        <v>0</v>
      </c>
      <c r="AR144" s="73">
        <f>'MONITOREO PLAN OPERATIVO'!AR144</f>
        <v>0</v>
      </c>
      <c r="AS144" s="73">
        <f>'MONITOREO PLAN OPERATIVO'!AS144</f>
        <v>0</v>
      </c>
      <c r="AT144" s="73">
        <f>'MONITOREO PLAN OPERATIVO'!AT144</f>
        <v>0</v>
      </c>
      <c r="AU144" s="73">
        <f>'MONITOREO PLAN OPERATIVO'!AU144</f>
        <v>0</v>
      </c>
      <c r="AV144" s="73">
        <f>'MONITOREO PLAN OPERATIVO'!AV144</f>
        <v>0</v>
      </c>
      <c r="AW144" s="73">
        <f>'MONITOREO PLAN OPERATIVO'!AW144</f>
        <v>0</v>
      </c>
      <c r="AX144" s="73">
        <f>'MONITOREO PLAN OPERATIVO'!AX144</f>
        <v>0</v>
      </c>
      <c r="AY144" s="73">
        <f>'MONITOREO PLAN OPERATIVO'!AY144</f>
        <v>0</v>
      </c>
      <c r="AZ144" s="73">
        <f>'MONITOREO PLAN OPERATIVO'!AZ144</f>
        <v>0</v>
      </c>
      <c r="BA144" s="73">
        <f>'MONITOREO PLAN OPERATIVO'!BA144</f>
        <v>0</v>
      </c>
      <c r="BB144" s="80">
        <f t="shared" ref="BB144:BB158" si="10">(AG144+AM144+AS144+AY144)*X144</f>
        <v>0</v>
      </c>
      <c r="BC144" s="80">
        <f t="shared" ref="BC144:BC158" si="11">AG144+AM144+AS144+AY144</f>
        <v>0</v>
      </c>
      <c r="BD144" s="80" t="str">
        <f t="shared" ref="BD144:BD158" si="12">IF(BB144&lt;=0%,"SIN AVANCE",IF(BB144&lt;33%,"AVANCE MINIMO",IF(BB144&lt;66%,"AVANCE PARCIAL",IF(BB144&lt;=99.9%,"AVANCE SIGNIFICATIVO",IF(BB144=100%,"CUMPLIMIENTO TOTAL","ERROR")))))</f>
        <v>SIN AVANCE</v>
      </c>
      <c r="BE144" s="81">
        <f t="shared" ref="BE144:BE158" si="13">(IF(BD144="CUMPLIMIENTO TOTAL","NO APLICA ACCION FINALIZADA",M144-$D$7))</f>
        <v>87</v>
      </c>
      <c r="BF144" s="81" t="str">
        <f t="shared" ref="BF144:BF158" si="14">(IF(BD144="CUMPLIMIENTO TOTAL","NO APLICA ACCION FINALIZADA",IF(BE144&lt;=0,"VENCIDO",IF(BE144&lt;=10,"POR VENCER","CON TIEMPO"))))</f>
        <v>CON TIEMPO</v>
      </c>
      <c r="BG144" s="87">
        <f>SUM(BB144:BB147)</f>
        <v>0</v>
      </c>
    </row>
    <row r="145" spans="1:59" ht="72" customHeight="1" thickBot="1" x14ac:dyDescent="0.35">
      <c r="A145" s="45">
        <v>131</v>
      </c>
      <c r="B145" s="31" t="s">
        <v>871</v>
      </c>
      <c r="C145" s="32" t="s">
        <v>1389</v>
      </c>
      <c r="D145" s="31" t="s">
        <v>80</v>
      </c>
      <c r="E145" s="33" t="s">
        <v>1390</v>
      </c>
      <c r="F145" s="32" t="s">
        <v>1391</v>
      </c>
      <c r="G145" s="34" t="s">
        <v>1392</v>
      </c>
      <c r="H145" s="32" t="s">
        <v>1393</v>
      </c>
      <c r="I145" s="35" t="s">
        <v>826</v>
      </c>
      <c r="J145" s="33" t="s">
        <v>80</v>
      </c>
      <c r="K145" s="33" t="s">
        <v>80</v>
      </c>
      <c r="L145" s="36">
        <v>45705</v>
      </c>
      <c r="M145" s="36">
        <v>45925</v>
      </c>
      <c r="N145" s="36" t="s">
        <v>827</v>
      </c>
      <c r="O145" s="36" t="s">
        <v>828</v>
      </c>
      <c r="P145" s="36" t="s">
        <v>243</v>
      </c>
      <c r="Q145" s="36" t="s">
        <v>244</v>
      </c>
      <c r="R145" s="35" t="s">
        <v>85</v>
      </c>
      <c r="S145" s="35" t="s">
        <v>86</v>
      </c>
      <c r="T145" s="35" t="s">
        <v>86</v>
      </c>
      <c r="U145" s="35" t="s">
        <v>86</v>
      </c>
      <c r="V145" s="35" t="s">
        <v>86</v>
      </c>
      <c r="W145" s="35" t="s">
        <v>86</v>
      </c>
      <c r="X145" s="49">
        <v>0.2</v>
      </c>
      <c r="Y145" s="37"/>
      <c r="Z145" s="49">
        <v>0.33</v>
      </c>
      <c r="AA145" s="49">
        <v>0.33</v>
      </c>
      <c r="AB145" s="49">
        <v>0.34</v>
      </c>
      <c r="AC145" s="49">
        <v>0</v>
      </c>
      <c r="AD145" s="73">
        <f>'MONITOREO PLAN OPERATIVO'!AD145</f>
        <v>0</v>
      </c>
      <c r="AE145" s="73">
        <f>'MONITOREO PLAN OPERATIVO'!AE145</f>
        <v>0</v>
      </c>
      <c r="AF145" s="73">
        <f>'MONITOREO PLAN OPERATIVO'!AF145</f>
        <v>0</v>
      </c>
      <c r="AG145" s="73">
        <f>'MONITOREO PLAN OPERATIVO'!AG145</f>
        <v>0</v>
      </c>
      <c r="AH145" s="73">
        <f>'MONITOREO PLAN OPERATIVO'!AH145</f>
        <v>0</v>
      </c>
      <c r="AI145" s="73">
        <f>'MONITOREO PLAN OPERATIVO'!AI145</f>
        <v>0</v>
      </c>
      <c r="AJ145" s="73">
        <f>'MONITOREO PLAN OPERATIVO'!AJ145</f>
        <v>0</v>
      </c>
      <c r="AK145" s="73">
        <f>'MONITOREO PLAN OPERATIVO'!AK145</f>
        <v>0</v>
      </c>
      <c r="AL145" s="73">
        <f>'MONITOREO PLAN OPERATIVO'!AL145</f>
        <v>0</v>
      </c>
      <c r="AM145" s="73">
        <f>'MONITOREO PLAN OPERATIVO'!AM145</f>
        <v>0</v>
      </c>
      <c r="AN145" s="73">
        <f>'MONITOREO PLAN OPERATIVO'!AN145</f>
        <v>0</v>
      </c>
      <c r="AO145" s="73">
        <f>'MONITOREO PLAN OPERATIVO'!AO145</f>
        <v>0</v>
      </c>
      <c r="AP145" s="73">
        <f>'MONITOREO PLAN OPERATIVO'!AP145</f>
        <v>0</v>
      </c>
      <c r="AQ145" s="73">
        <f>'MONITOREO PLAN OPERATIVO'!AQ145</f>
        <v>0</v>
      </c>
      <c r="AR145" s="73">
        <f>'MONITOREO PLAN OPERATIVO'!AR145</f>
        <v>0</v>
      </c>
      <c r="AS145" s="73">
        <f>'MONITOREO PLAN OPERATIVO'!AS145</f>
        <v>0</v>
      </c>
      <c r="AT145" s="73">
        <f>'MONITOREO PLAN OPERATIVO'!AT145</f>
        <v>0</v>
      </c>
      <c r="AU145" s="73">
        <f>'MONITOREO PLAN OPERATIVO'!AU145</f>
        <v>0</v>
      </c>
      <c r="AV145" s="73">
        <f>'MONITOREO PLAN OPERATIVO'!AV145</f>
        <v>0</v>
      </c>
      <c r="AW145" s="73">
        <f>'MONITOREO PLAN OPERATIVO'!AW145</f>
        <v>0</v>
      </c>
      <c r="AX145" s="73">
        <f>'MONITOREO PLAN OPERATIVO'!AX145</f>
        <v>0</v>
      </c>
      <c r="AY145" s="73">
        <f>'MONITOREO PLAN OPERATIVO'!AY145</f>
        <v>0</v>
      </c>
      <c r="AZ145" s="73">
        <f>'MONITOREO PLAN OPERATIVO'!AZ145</f>
        <v>0</v>
      </c>
      <c r="BA145" s="73">
        <f>'MONITOREO PLAN OPERATIVO'!BA145</f>
        <v>0</v>
      </c>
      <c r="BB145" s="80">
        <f t="shared" si="10"/>
        <v>0</v>
      </c>
      <c r="BC145" s="80">
        <f t="shared" si="11"/>
        <v>0</v>
      </c>
      <c r="BD145" s="80" t="str">
        <f t="shared" si="12"/>
        <v>SIN AVANCE</v>
      </c>
      <c r="BE145" s="81">
        <f t="shared" si="13"/>
        <v>184</v>
      </c>
      <c r="BF145" s="81" t="str">
        <f t="shared" si="14"/>
        <v>CON TIEMPO</v>
      </c>
      <c r="BG145" s="88"/>
    </row>
    <row r="146" spans="1:59" ht="72" customHeight="1" thickBot="1" x14ac:dyDescent="0.35">
      <c r="A146" s="45">
        <v>132</v>
      </c>
      <c r="B146" s="31" t="s">
        <v>871</v>
      </c>
      <c r="C146" s="32" t="s">
        <v>1394</v>
      </c>
      <c r="D146" s="31" t="s">
        <v>80</v>
      </c>
      <c r="E146" s="33" t="s">
        <v>1395</v>
      </c>
      <c r="F146" s="32" t="s">
        <v>1396</v>
      </c>
      <c r="G146" s="34" t="s">
        <v>1397</v>
      </c>
      <c r="H146" s="32" t="s">
        <v>1398</v>
      </c>
      <c r="I146" s="35" t="s">
        <v>826</v>
      </c>
      <c r="J146" s="33" t="s">
        <v>80</v>
      </c>
      <c r="K146" s="33" t="s">
        <v>80</v>
      </c>
      <c r="L146" s="36">
        <v>45839</v>
      </c>
      <c r="M146" s="36">
        <v>45868</v>
      </c>
      <c r="N146" s="36" t="s">
        <v>827</v>
      </c>
      <c r="O146" s="36" t="s">
        <v>828</v>
      </c>
      <c r="P146" s="36" t="s">
        <v>243</v>
      </c>
      <c r="Q146" s="36" t="s">
        <v>244</v>
      </c>
      <c r="R146" s="35" t="s">
        <v>85</v>
      </c>
      <c r="S146" s="35" t="s">
        <v>86</v>
      </c>
      <c r="T146" s="35"/>
      <c r="U146" s="35" t="s">
        <v>86</v>
      </c>
      <c r="V146" s="35" t="s">
        <v>86</v>
      </c>
      <c r="W146" s="35" t="s">
        <v>86</v>
      </c>
      <c r="X146" s="49">
        <v>0.2</v>
      </c>
      <c r="Y146" s="37"/>
      <c r="Z146" s="49">
        <v>0</v>
      </c>
      <c r="AA146" s="49">
        <v>0</v>
      </c>
      <c r="AB146" s="49">
        <v>1</v>
      </c>
      <c r="AC146" s="49">
        <v>0</v>
      </c>
      <c r="AD146" s="73">
        <f>'MONITOREO PLAN OPERATIVO'!AD146</f>
        <v>0</v>
      </c>
      <c r="AE146" s="73">
        <f>'MONITOREO PLAN OPERATIVO'!AE146</f>
        <v>0</v>
      </c>
      <c r="AF146" s="73">
        <f>'MONITOREO PLAN OPERATIVO'!AF146</f>
        <v>0</v>
      </c>
      <c r="AG146" s="73">
        <f>'MONITOREO PLAN OPERATIVO'!AG146</f>
        <v>0</v>
      </c>
      <c r="AH146" s="73">
        <f>'MONITOREO PLAN OPERATIVO'!AH146</f>
        <v>0</v>
      </c>
      <c r="AI146" s="73">
        <f>'MONITOREO PLAN OPERATIVO'!AI146</f>
        <v>0</v>
      </c>
      <c r="AJ146" s="73">
        <f>'MONITOREO PLAN OPERATIVO'!AJ146</f>
        <v>0</v>
      </c>
      <c r="AK146" s="73">
        <f>'MONITOREO PLAN OPERATIVO'!AK146</f>
        <v>0</v>
      </c>
      <c r="AL146" s="73">
        <f>'MONITOREO PLAN OPERATIVO'!AL146</f>
        <v>0</v>
      </c>
      <c r="AM146" s="73">
        <f>'MONITOREO PLAN OPERATIVO'!AM146</f>
        <v>0</v>
      </c>
      <c r="AN146" s="73">
        <f>'MONITOREO PLAN OPERATIVO'!AN146</f>
        <v>0</v>
      </c>
      <c r="AO146" s="73">
        <f>'MONITOREO PLAN OPERATIVO'!AO146</f>
        <v>0</v>
      </c>
      <c r="AP146" s="73">
        <f>'MONITOREO PLAN OPERATIVO'!AP146</f>
        <v>0</v>
      </c>
      <c r="AQ146" s="73">
        <f>'MONITOREO PLAN OPERATIVO'!AQ146</f>
        <v>0</v>
      </c>
      <c r="AR146" s="73">
        <f>'MONITOREO PLAN OPERATIVO'!AR146</f>
        <v>0</v>
      </c>
      <c r="AS146" s="73">
        <f>'MONITOREO PLAN OPERATIVO'!AS146</f>
        <v>0</v>
      </c>
      <c r="AT146" s="73">
        <f>'MONITOREO PLAN OPERATIVO'!AT146</f>
        <v>0</v>
      </c>
      <c r="AU146" s="73">
        <f>'MONITOREO PLAN OPERATIVO'!AU146</f>
        <v>0</v>
      </c>
      <c r="AV146" s="73">
        <f>'MONITOREO PLAN OPERATIVO'!AV146</f>
        <v>0</v>
      </c>
      <c r="AW146" s="73">
        <f>'MONITOREO PLAN OPERATIVO'!AW146</f>
        <v>0</v>
      </c>
      <c r="AX146" s="73">
        <f>'MONITOREO PLAN OPERATIVO'!AX146</f>
        <v>0</v>
      </c>
      <c r="AY146" s="73">
        <f>'MONITOREO PLAN OPERATIVO'!AY146</f>
        <v>0</v>
      </c>
      <c r="AZ146" s="73">
        <f>'MONITOREO PLAN OPERATIVO'!AZ146</f>
        <v>0</v>
      </c>
      <c r="BA146" s="73">
        <f>'MONITOREO PLAN OPERATIVO'!BA146</f>
        <v>0</v>
      </c>
      <c r="BB146" s="80">
        <f t="shared" si="10"/>
        <v>0</v>
      </c>
      <c r="BC146" s="80">
        <f t="shared" si="11"/>
        <v>0</v>
      </c>
      <c r="BD146" s="80" t="str">
        <f t="shared" si="12"/>
        <v>SIN AVANCE</v>
      </c>
      <c r="BE146" s="81">
        <f t="shared" si="13"/>
        <v>127</v>
      </c>
      <c r="BF146" s="81" t="str">
        <f t="shared" si="14"/>
        <v>CON TIEMPO</v>
      </c>
      <c r="BG146" s="88"/>
    </row>
    <row r="147" spans="1:59" ht="72" customHeight="1" thickBot="1" x14ac:dyDescent="0.35">
      <c r="A147" s="45">
        <v>133</v>
      </c>
      <c r="B147" s="31" t="s">
        <v>871</v>
      </c>
      <c r="C147" s="32" t="s">
        <v>1399</v>
      </c>
      <c r="D147" s="31" t="s">
        <v>80</v>
      </c>
      <c r="E147" s="33" t="s">
        <v>1400</v>
      </c>
      <c r="F147" s="32" t="s">
        <v>1401</v>
      </c>
      <c r="G147" s="34" t="s">
        <v>899</v>
      </c>
      <c r="H147" s="32" t="s">
        <v>1393</v>
      </c>
      <c r="I147" s="35" t="s">
        <v>826</v>
      </c>
      <c r="J147" s="33" t="s">
        <v>80</v>
      </c>
      <c r="K147" s="33" t="s">
        <v>80</v>
      </c>
      <c r="L147" s="36">
        <v>45748</v>
      </c>
      <c r="M147" s="36">
        <v>45930</v>
      </c>
      <c r="N147" s="36" t="s">
        <v>827</v>
      </c>
      <c r="O147" s="36" t="s">
        <v>828</v>
      </c>
      <c r="P147" s="36" t="s">
        <v>243</v>
      </c>
      <c r="Q147" s="36" t="s">
        <v>244</v>
      </c>
      <c r="R147" s="35" t="s">
        <v>85</v>
      </c>
      <c r="S147" s="35" t="s">
        <v>86</v>
      </c>
      <c r="T147" s="35"/>
      <c r="U147" s="35" t="s">
        <v>86</v>
      </c>
      <c r="V147" s="35" t="s">
        <v>86</v>
      </c>
      <c r="W147" s="35" t="s">
        <v>86</v>
      </c>
      <c r="X147" s="49">
        <v>0.2</v>
      </c>
      <c r="Y147" s="37"/>
      <c r="Z147" s="34">
        <v>0</v>
      </c>
      <c r="AA147" s="34">
        <v>0.5</v>
      </c>
      <c r="AB147" s="49">
        <v>0.5</v>
      </c>
      <c r="AC147" s="77">
        <v>0</v>
      </c>
      <c r="AD147" s="73">
        <f>'MONITOREO PLAN OPERATIVO'!AD147</f>
        <v>0</v>
      </c>
      <c r="AE147" s="73">
        <f>'MONITOREO PLAN OPERATIVO'!AE147</f>
        <v>0</v>
      </c>
      <c r="AF147" s="73">
        <f>'MONITOREO PLAN OPERATIVO'!AF147</f>
        <v>0</v>
      </c>
      <c r="AG147" s="73">
        <f>'MONITOREO PLAN OPERATIVO'!AG147</f>
        <v>0</v>
      </c>
      <c r="AH147" s="73">
        <f>'MONITOREO PLAN OPERATIVO'!AH147</f>
        <v>0</v>
      </c>
      <c r="AI147" s="73">
        <f>'MONITOREO PLAN OPERATIVO'!AI147</f>
        <v>0</v>
      </c>
      <c r="AJ147" s="73">
        <f>'MONITOREO PLAN OPERATIVO'!AJ147</f>
        <v>0</v>
      </c>
      <c r="AK147" s="73">
        <f>'MONITOREO PLAN OPERATIVO'!AK147</f>
        <v>0</v>
      </c>
      <c r="AL147" s="73">
        <f>'MONITOREO PLAN OPERATIVO'!AL147</f>
        <v>0</v>
      </c>
      <c r="AM147" s="73">
        <f>'MONITOREO PLAN OPERATIVO'!AM147</f>
        <v>0</v>
      </c>
      <c r="AN147" s="73">
        <f>'MONITOREO PLAN OPERATIVO'!AN147</f>
        <v>0</v>
      </c>
      <c r="AO147" s="73">
        <f>'MONITOREO PLAN OPERATIVO'!AO147</f>
        <v>0</v>
      </c>
      <c r="AP147" s="73">
        <f>'MONITOREO PLAN OPERATIVO'!AP147</f>
        <v>0</v>
      </c>
      <c r="AQ147" s="73">
        <f>'MONITOREO PLAN OPERATIVO'!AQ147</f>
        <v>0</v>
      </c>
      <c r="AR147" s="73">
        <f>'MONITOREO PLAN OPERATIVO'!AR147</f>
        <v>0</v>
      </c>
      <c r="AS147" s="73">
        <f>'MONITOREO PLAN OPERATIVO'!AS147</f>
        <v>0</v>
      </c>
      <c r="AT147" s="73">
        <f>'MONITOREO PLAN OPERATIVO'!AT147</f>
        <v>0</v>
      </c>
      <c r="AU147" s="73">
        <f>'MONITOREO PLAN OPERATIVO'!AU147</f>
        <v>0</v>
      </c>
      <c r="AV147" s="73">
        <f>'MONITOREO PLAN OPERATIVO'!AV147</f>
        <v>0</v>
      </c>
      <c r="AW147" s="73">
        <f>'MONITOREO PLAN OPERATIVO'!AW147</f>
        <v>0</v>
      </c>
      <c r="AX147" s="73">
        <f>'MONITOREO PLAN OPERATIVO'!AX147</f>
        <v>0</v>
      </c>
      <c r="AY147" s="73">
        <f>'MONITOREO PLAN OPERATIVO'!AY147</f>
        <v>0</v>
      </c>
      <c r="AZ147" s="73">
        <f>'MONITOREO PLAN OPERATIVO'!AZ147</f>
        <v>0</v>
      </c>
      <c r="BA147" s="73">
        <f>'MONITOREO PLAN OPERATIVO'!BA147</f>
        <v>0</v>
      </c>
      <c r="BB147" s="80">
        <f t="shared" si="10"/>
        <v>0</v>
      </c>
      <c r="BC147" s="80">
        <f t="shared" si="11"/>
        <v>0</v>
      </c>
      <c r="BD147" s="80" t="str">
        <f t="shared" si="12"/>
        <v>SIN AVANCE</v>
      </c>
      <c r="BE147" s="81">
        <f t="shared" si="13"/>
        <v>189</v>
      </c>
      <c r="BF147" s="81" t="str">
        <f t="shared" si="14"/>
        <v>CON TIEMPO</v>
      </c>
      <c r="BG147" s="89"/>
    </row>
    <row r="148" spans="1:59" ht="72" customHeight="1" thickBot="1" x14ac:dyDescent="0.35">
      <c r="A148" s="45">
        <v>134</v>
      </c>
      <c r="B148" s="31" t="s">
        <v>844</v>
      </c>
      <c r="C148" s="32" t="s">
        <v>80</v>
      </c>
      <c r="D148" s="35" t="s">
        <v>829</v>
      </c>
      <c r="E148" s="33" t="s">
        <v>1402</v>
      </c>
      <c r="F148" s="32" t="s">
        <v>1403</v>
      </c>
      <c r="G148" s="34" t="s">
        <v>1404</v>
      </c>
      <c r="H148" s="32" t="s">
        <v>1393</v>
      </c>
      <c r="I148" s="35" t="s">
        <v>80</v>
      </c>
      <c r="J148" s="33" t="s">
        <v>910</v>
      </c>
      <c r="K148" s="33" t="s">
        <v>80</v>
      </c>
      <c r="L148" s="36">
        <v>45677</v>
      </c>
      <c r="M148" s="36">
        <v>46021</v>
      </c>
      <c r="N148" s="36" t="s">
        <v>827</v>
      </c>
      <c r="O148" s="36" t="s">
        <v>828</v>
      </c>
      <c r="P148" s="36" t="s">
        <v>243</v>
      </c>
      <c r="Q148" s="36" t="s">
        <v>244</v>
      </c>
      <c r="R148" s="35" t="s">
        <v>85</v>
      </c>
      <c r="S148" s="35" t="s">
        <v>86</v>
      </c>
      <c r="T148" s="35" t="s">
        <v>86</v>
      </c>
      <c r="U148" s="35" t="s">
        <v>86</v>
      </c>
      <c r="V148" s="35" t="s">
        <v>86</v>
      </c>
      <c r="W148" s="35" t="s">
        <v>86</v>
      </c>
      <c r="X148" s="49">
        <v>0.14000000000000001</v>
      </c>
      <c r="Y148" s="37"/>
      <c r="Z148" s="34">
        <v>0.25</v>
      </c>
      <c r="AA148" s="49">
        <v>0.25</v>
      </c>
      <c r="AB148" s="34">
        <v>0.25</v>
      </c>
      <c r="AC148" s="77">
        <v>0.25</v>
      </c>
      <c r="AD148" s="73">
        <f>'MONITOREO PLAN OPERATIVO'!AD148</f>
        <v>0</v>
      </c>
      <c r="AE148" s="73">
        <f>'MONITOREO PLAN OPERATIVO'!AE148</f>
        <v>0</v>
      </c>
      <c r="AF148" s="73">
        <f>'MONITOREO PLAN OPERATIVO'!AF148</f>
        <v>0</v>
      </c>
      <c r="AG148" s="73">
        <f>'MONITOREO PLAN OPERATIVO'!AG148</f>
        <v>0</v>
      </c>
      <c r="AH148" s="73">
        <f>'MONITOREO PLAN OPERATIVO'!AH148</f>
        <v>0</v>
      </c>
      <c r="AI148" s="73">
        <f>'MONITOREO PLAN OPERATIVO'!AI148</f>
        <v>0</v>
      </c>
      <c r="AJ148" s="73">
        <f>'MONITOREO PLAN OPERATIVO'!AJ148</f>
        <v>0</v>
      </c>
      <c r="AK148" s="73">
        <f>'MONITOREO PLAN OPERATIVO'!AK148</f>
        <v>0</v>
      </c>
      <c r="AL148" s="73">
        <f>'MONITOREO PLAN OPERATIVO'!AL148</f>
        <v>0</v>
      </c>
      <c r="AM148" s="73">
        <f>'MONITOREO PLAN OPERATIVO'!AM148</f>
        <v>0</v>
      </c>
      <c r="AN148" s="73">
        <f>'MONITOREO PLAN OPERATIVO'!AN148</f>
        <v>0</v>
      </c>
      <c r="AO148" s="73">
        <f>'MONITOREO PLAN OPERATIVO'!AO148</f>
        <v>0</v>
      </c>
      <c r="AP148" s="73">
        <f>'MONITOREO PLAN OPERATIVO'!AP148</f>
        <v>0</v>
      </c>
      <c r="AQ148" s="73">
        <f>'MONITOREO PLAN OPERATIVO'!AQ148</f>
        <v>0</v>
      </c>
      <c r="AR148" s="73">
        <f>'MONITOREO PLAN OPERATIVO'!AR148</f>
        <v>0</v>
      </c>
      <c r="AS148" s="73">
        <f>'MONITOREO PLAN OPERATIVO'!AS148</f>
        <v>0</v>
      </c>
      <c r="AT148" s="73">
        <f>'MONITOREO PLAN OPERATIVO'!AT148</f>
        <v>0</v>
      </c>
      <c r="AU148" s="73">
        <f>'MONITOREO PLAN OPERATIVO'!AU148</f>
        <v>0</v>
      </c>
      <c r="AV148" s="73">
        <f>'MONITOREO PLAN OPERATIVO'!AV148</f>
        <v>0</v>
      </c>
      <c r="AW148" s="73">
        <f>'MONITOREO PLAN OPERATIVO'!AW148</f>
        <v>0</v>
      </c>
      <c r="AX148" s="73">
        <f>'MONITOREO PLAN OPERATIVO'!AX148</f>
        <v>0</v>
      </c>
      <c r="AY148" s="73">
        <f>'MONITOREO PLAN OPERATIVO'!AY148</f>
        <v>0</v>
      </c>
      <c r="AZ148" s="73">
        <f>'MONITOREO PLAN OPERATIVO'!AZ148</f>
        <v>0</v>
      </c>
      <c r="BA148" s="73">
        <f>'MONITOREO PLAN OPERATIVO'!BA148</f>
        <v>0</v>
      </c>
      <c r="BB148" s="80">
        <f t="shared" si="10"/>
        <v>0</v>
      </c>
      <c r="BC148" s="80">
        <f t="shared" si="11"/>
        <v>0</v>
      </c>
      <c r="BD148" s="80" t="str">
        <f t="shared" si="12"/>
        <v>SIN AVANCE</v>
      </c>
      <c r="BE148" s="81">
        <f t="shared" si="13"/>
        <v>280</v>
      </c>
      <c r="BF148" s="81" t="str">
        <f t="shared" si="14"/>
        <v>CON TIEMPO</v>
      </c>
      <c r="BG148" s="87">
        <f>SUM(BB148:BB154)</f>
        <v>0</v>
      </c>
    </row>
    <row r="149" spans="1:59" ht="72" customHeight="1" thickBot="1" x14ac:dyDescent="0.35">
      <c r="A149" s="45">
        <v>135</v>
      </c>
      <c r="B149" s="31" t="s">
        <v>844</v>
      </c>
      <c r="C149" s="32" t="s">
        <v>80</v>
      </c>
      <c r="D149" s="35" t="s">
        <v>829</v>
      </c>
      <c r="E149" s="33" t="s">
        <v>1405</v>
      </c>
      <c r="F149" s="32" t="s">
        <v>833</v>
      </c>
      <c r="G149" s="34" t="s">
        <v>834</v>
      </c>
      <c r="H149" s="32" t="s">
        <v>1406</v>
      </c>
      <c r="I149" s="35" t="s">
        <v>80</v>
      </c>
      <c r="J149" s="33" t="s">
        <v>910</v>
      </c>
      <c r="K149" s="33" t="s">
        <v>80</v>
      </c>
      <c r="L149" s="36">
        <v>45677</v>
      </c>
      <c r="M149" s="36">
        <v>46021</v>
      </c>
      <c r="N149" s="36" t="s">
        <v>827</v>
      </c>
      <c r="O149" s="36" t="s">
        <v>828</v>
      </c>
      <c r="P149" s="36" t="s">
        <v>243</v>
      </c>
      <c r="Q149" s="36" t="s">
        <v>244</v>
      </c>
      <c r="R149" s="35" t="s">
        <v>85</v>
      </c>
      <c r="S149" s="35" t="s">
        <v>86</v>
      </c>
      <c r="T149" s="35"/>
      <c r="U149" s="35" t="s">
        <v>86</v>
      </c>
      <c r="V149" s="35" t="s">
        <v>86</v>
      </c>
      <c r="W149" s="35" t="s">
        <v>86</v>
      </c>
      <c r="X149" s="49">
        <v>0.14000000000000001</v>
      </c>
      <c r="Y149" s="37"/>
      <c r="Z149" s="49">
        <v>0.25</v>
      </c>
      <c r="AA149" s="49">
        <v>0.25</v>
      </c>
      <c r="AB149" s="49">
        <v>0.25</v>
      </c>
      <c r="AC149" s="49">
        <v>0.25</v>
      </c>
      <c r="AD149" s="73">
        <f>'MONITOREO PLAN OPERATIVO'!AD149</f>
        <v>0</v>
      </c>
      <c r="AE149" s="73">
        <f>'MONITOREO PLAN OPERATIVO'!AE149</f>
        <v>0</v>
      </c>
      <c r="AF149" s="73">
        <f>'MONITOREO PLAN OPERATIVO'!AF149</f>
        <v>0</v>
      </c>
      <c r="AG149" s="73">
        <f>'MONITOREO PLAN OPERATIVO'!AG149</f>
        <v>0</v>
      </c>
      <c r="AH149" s="73">
        <f>'MONITOREO PLAN OPERATIVO'!AH149</f>
        <v>0</v>
      </c>
      <c r="AI149" s="73">
        <f>'MONITOREO PLAN OPERATIVO'!AI149</f>
        <v>0</v>
      </c>
      <c r="AJ149" s="73">
        <f>'MONITOREO PLAN OPERATIVO'!AJ149</f>
        <v>0</v>
      </c>
      <c r="AK149" s="73">
        <f>'MONITOREO PLAN OPERATIVO'!AK149</f>
        <v>0</v>
      </c>
      <c r="AL149" s="73">
        <f>'MONITOREO PLAN OPERATIVO'!AL149</f>
        <v>0</v>
      </c>
      <c r="AM149" s="73">
        <f>'MONITOREO PLAN OPERATIVO'!AM149</f>
        <v>0</v>
      </c>
      <c r="AN149" s="73">
        <f>'MONITOREO PLAN OPERATIVO'!AN149</f>
        <v>0</v>
      </c>
      <c r="AO149" s="73">
        <f>'MONITOREO PLAN OPERATIVO'!AO149</f>
        <v>0</v>
      </c>
      <c r="AP149" s="73">
        <f>'MONITOREO PLAN OPERATIVO'!AP149</f>
        <v>0</v>
      </c>
      <c r="AQ149" s="73">
        <f>'MONITOREO PLAN OPERATIVO'!AQ149</f>
        <v>0</v>
      </c>
      <c r="AR149" s="73">
        <f>'MONITOREO PLAN OPERATIVO'!AR149</f>
        <v>0</v>
      </c>
      <c r="AS149" s="73">
        <f>'MONITOREO PLAN OPERATIVO'!AS149</f>
        <v>0</v>
      </c>
      <c r="AT149" s="73">
        <f>'MONITOREO PLAN OPERATIVO'!AT149</f>
        <v>0</v>
      </c>
      <c r="AU149" s="73">
        <f>'MONITOREO PLAN OPERATIVO'!AU149</f>
        <v>0</v>
      </c>
      <c r="AV149" s="73">
        <f>'MONITOREO PLAN OPERATIVO'!AV149</f>
        <v>0</v>
      </c>
      <c r="AW149" s="73">
        <f>'MONITOREO PLAN OPERATIVO'!AW149</f>
        <v>0</v>
      </c>
      <c r="AX149" s="73">
        <f>'MONITOREO PLAN OPERATIVO'!AX149</f>
        <v>0</v>
      </c>
      <c r="AY149" s="73">
        <f>'MONITOREO PLAN OPERATIVO'!AY149</f>
        <v>0</v>
      </c>
      <c r="AZ149" s="73">
        <f>'MONITOREO PLAN OPERATIVO'!AZ149</f>
        <v>0</v>
      </c>
      <c r="BA149" s="73">
        <f>'MONITOREO PLAN OPERATIVO'!BA149</f>
        <v>0</v>
      </c>
      <c r="BB149" s="80">
        <f t="shared" si="10"/>
        <v>0</v>
      </c>
      <c r="BC149" s="80">
        <f t="shared" si="11"/>
        <v>0</v>
      </c>
      <c r="BD149" s="80" t="str">
        <f t="shared" si="12"/>
        <v>SIN AVANCE</v>
      </c>
      <c r="BE149" s="81">
        <f t="shared" si="13"/>
        <v>280</v>
      </c>
      <c r="BF149" s="81" t="str">
        <f t="shared" si="14"/>
        <v>CON TIEMPO</v>
      </c>
      <c r="BG149" s="88"/>
    </row>
    <row r="150" spans="1:59" ht="72" customHeight="1" thickBot="1" x14ac:dyDescent="0.35">
      <c r="A150" s="45">
        <v>136</v>
      </c>
      <c r="B150" s="31" t="s">
        <v>844</v>
      </c>
      <c r="C150" s="32" t="s">
        <v>80</v>
      </c>
      <c r="D150" s="35" t="s">
        <v>829</v>
      </c>
      <c r="E150" s="33" t="s">
        <v>1407</v>
      </c>
      <c r="F150" s="32" t="s">
        <v>1408</v>
      </c>
      <c r="G150" s="34" t="s">
        <v>1409</v>
      </c>
      <c r="H150" s="32" t="s">
        <v>1410</v>
      </c>
      <c r="I150" s="35" t="s">
        <v>80</v>
      </c>
      <c r="J150" s="33" t="s">
        <v>910</v>
      </c>
      <c r="K150" s="33" t="s">
        <v>80</v>
      </c>
      <c r="L150" s="36">
        <v>45839</v>
      </c>
      <c r="M150" s="36">
        <v>45930</v>
      </c>
      <c r="N150" s="36" t="s">
        <v>827</v>
      </c>
      <c r="O150" s="36" t="s">
        <v>828</v>
      </c>
      <c r="P150" s="36" t="s">
        <v>243</v>
      </c>
      <c r="Q150" s="36" t="s">
        <v>244</v>
      </c>
      <c r="R150" s="35" t="s">
        <v>85</v>
      </c>
      <c r="S150" s="35" t="s">
        <v>86</v>
      </c>
      <c r="T150" s="35"/>
      <c r="U150" s="35" t="s">
        <v>86</v>
      </c>
      <c r="V150" s="35" t="s">
        <v>86</v>
      </c>
      <c r="W150" s="35" t="s">
        <v>86</v>
      </c>
      <c r="X150" s="49">
        <v>0.14000000000000001</v>
      </c>
      <c r="Y150" s="37"/>
      <c r="Z150" s="49">
        <v>0</v>
      </c>
      <c r="AA150" s="49">
        <v>0</v>
      </c>
      <c r="AB150" s="49">
        <v>1</v>
      </c>
      <c r="AC150" s="49">
        <v>0</v>
      </c>
      <c r="AD150" s="73">
        <f>'MONITOREO PLAN OPERATIVO'!AD150</f>
        <v>0</v>
      </c>
      <c r="AE150" s="73">
        <f>'MONITOREO PLAN OPERATIVO'!AE150</f>
        <v>0</v>
      </c>
      <c r="AF150" s="73">
        <f>'MONITOREO PLAN OPERATIVO'!AF150</f>
        <v>0</v>
      </c>
      <c r="AG150" s="73">
        <f>'MONITOREO PLAN OPERATIVO'!AG150</f>
        <v>0</v>
      </c>
      <c r="AH150" s="73">
        <f>'MONITOREO PLAN OPERATIVO'!AH150</f>
        <v>0</v>
      </c>
      <c r="AI150" s="73">
        <f>'MONITOREO PLAN OPERATIVO'!AI150</f>
        <v>0</v>
      </c>
      <c r="AJ150" s="73">
        <f>'MONITOREO PLAN OPERATIVO'!AJ150</f>
        <v>0</v>
      </c>
      <c r="AK150" s="73">
        <f>'MONITOREO PLAN OPERATIVO'!AK150</f>
        <v>0</v>
      </c>
      <c r="AL150" s="73">
        <f>'MONITOREO PLAN OPERATIVO'!AL150</f>
        <v>0</v>
      </c>
      <c r="AM150" s="73">
        <f>'MONITOREO PLAN OPERATIVO'!AM150</f>
        <v>0</v>
      </c>
      <c r="AN150" s="73">
        <f>'MONITOREO PLAN OPERATIVO'!AN150</f>
        <v>0</v>
      </c>
      <c r="AO150" s="73">
        <f>'MONITOREO PLAN OPERATIVO'!AO150</f>
        <v>0</v>
      </c>
      <c r="AP150" s="73">
        <f>'MONITOREO PLAN OPERATIVO'!AP150</f>
        <v>0</v>
      </c>
      <c r="AQ150" s="73">
        <f>'MONITOREO PLAN OPERATIVO'!AQ150</f>
        <v>0</v>
      </c>
      <c r="AR150" s="73">
        <f>'MONITOREO PLAN OPERATIVO'!AR150</f>
        <v>0</v>
      </c>
      <c r="AS150" s="73">
        <f>'MONITOREO PLAN OPERATIVO'!AS150</f>
        <v>0</v>
      </c>
      <c r="AT150" s="73">
        <f>'MONITOREO PLAN OPERATIVO'!AT150</f>
        <v>0</v>
      </c>
      <c r="AU150" s="73">
        <f>'MONITOREO PLAN OPERATIVO'!AU150</f>
        <v>0</v>
      </c>
      <c r="AV150" s="73">
        <f>'MONITOREO PLAN OPERATIVO'!AV150</f>
        <v>0</v>
      </c>
      <c r="AW150" s="73">
        <f>'MONITOREO PLAN OPERATIVO'!AW150</f>
        <v>0</v>
      </c>
      <c r="AX150" s="73">
        <f>'MONITOREO PLAN OPERATIVO'!AX150</f>
        <v>0</v>
      </c>
      <c r="AY150" s="73">
        <f>'MONITOREO PLAN OPERATIVO'!AY150</f>
        <v>0</v>
      </c>
      <c r="AZ150" s="73">
        <f>'MONITOREO PLAN OPERATIVO'!AZ150</f>
        <v>0</v>
      </c>
      <c r="BA150" s="73">
        <f>'MONITOREO PLAN OPERATIVO'!BA150</f>
        <v>0</v>
      </c>
      <c r="BB150" s="80">
        <f t="shared" si="10"/>
        <v>0</v>
      </c>
      <c r="BC150" s="80">
        <f t="shared" si="11"/>
        <v>0</v>
      </c>
      <c r="BD150" s="80" t="str">
        <f t="shared" si="12"/>
        <v>SIN AVANCE</v>
      </c>
      <c r="BE150" s="81">
        <f t="shared" si="13"/>
        <v>189</v>
      </c>
      <c r="BF150" s="81" t="str">
        <f t="shared" si="14"/>
        <v>CON TIEMPO</v>
      </c>
      <c r="BG150" s="88"/>
    </row>
    <row r="151" spans="1:59" ht="72" customHeight="1" thickBot="1" x14ac:dyDescent="0.35">
      <c r="A151" s="45">
        <v>137</v>
      </c>
      <c r="B151" s="31" t="s">
        <v>844</v>
      </c>
      <c r="C151" s="32" t="s">
        <v>80</v>
      </c>
      <c r="D151" s="35" t="s">
        <v>829</v>
      </c>
      <c r="E151" s="33" t="s">
        <v>1411</v>
      </c>
      <c r="F151" s="32" t="s">
        <v>1412</v>
      </c>
      <c r="G151" s="34" t="s">
        <v>1413</v>
      </c>
      <c r="H151" s="32" t="s">
        <v>1414</v>
      </c>
      <c r="I151" s="35" t="s">
        <v>80</v>
      </c>
      <c r="J151" s="33" t="s">
        <v>910</v>
      </c>
      <c r="K151" s="33" t="s">
        <v>80</v>
      </c>
      <c r="L151" s="36">
        <v>45677</v>
      </c>
      <c r="M151" s="36">
        <v>46021</v>
      </c>
      <c r="N151" s="36" t="s">
        <v>827</v>
      </c>
      <c r="O151" s="36" t="s">
        <v>828</v>
      </c>
      <c r="P151" s="36" t="s">
        <v>243</v>
      </c>
      <c r="Q151" s="36" t="s">
        <v>244</v>
      </c>
      <c r="R151" s="35" t="s">
        <v>85</v>
      </c>
      <c r="S151" s="35" t="s">
        <v>86</v>
      </c>
      <c r="T151" s="35" t="s">
        <v>86</v>
      </c>
      <c r="U151" s="35" t="s">
        <v>86</v>
      </c>
      <c r="V151" s="35"/>
      <c r="W151" s="35" t="s">
        <v>86</v>
      </c>
      <c r="X151" s="49">
        <v>0.14000000000000001</v>
      </c>
      <c r="Y151" s="37"/>
      <c r="Z151" s="49">
        <v>0.25</v>
      </c>
      <c r="AA151" s="49">
        <v>0.25</v>
      </c>
      <c r="AB151" s="49">
        <v>0.25</v>
      </c>
      <c r="AC151" s="49">
        <v>0.25</v>
      </c>
      <c r="AD151" s="73">
        <f>'MONITOREO PLAN OPERATIVO'!AD151</f>
        <v>0</v>
      </c>
      <c r="AE151" s="73">
        <f>'MONITOREO PLAN OPERATIVO'!AE151</f>
        <v>0</v>
      </c>
      <c r="AF151" s="73">
        <f>'MONITOREO PLAN OPERATIVO'!AF151</f>
        <v>0</v>
      </c>
      <c r="AG151" s="73">
        <f>'MONITOREO PLAN OPERATIVO'!AG151</f>
        <v>0</v>
      </c>
      <c r="AH151" s="73">
        <f>'MONITOREO PLAN OPERATIVO'!AH151</f>
        <v>0</v>
      </c>
      <c r="AI151" s="73">
        <f>'MONITOREO PLAN OPERATIVO'!AI151</f>
        <v>0</v>
      </c>
      <c r="AJ151" s="73">
        <f>'MONITOREO PLAN OPERATIVO'!AJ151</f>
        <v>0</v>
      </c>
      <c r="AK151" s="73">
        <f>'MONITOREO PLAN OPERATIVO'!AK151</f>
        <v>0</v>
      </c>
      <c r="AL151" s="73">
        <f>'MONITOREO PLAN OPERATIVO'!AL151</f>
        <v>0</v>
      </c>
      <c r="AM151" s="73">
        <f>'MONITOREO PLAN OPERATIVO'!AM151</f>
        <v>0</v>
      </c>
      <c r="AN151" s="73">
        <f>'MONITOREO PLAN OPERATIVO'!AN151</f>
        <v>0</v>
      </c>
      <c r="AO151" s="73">
        <f>'MONITOREO PLAN OPERATIVO'!AO151</f>
        <v>0</v>
      </c>
      <c r="AP151" s="73">
        <f>'MONITOREO PLAN OPERATIVO'!AP151</f>
        <v>0</v>
      </c>
      <c r="AQ151" s="73">
        <f>'MONITOREO PLAN OPERATIVO'!AQ151</f>
        <v>0</v>
      </c>
      <c r="AR151" s="73">
        <f>'MONITOREO PLAN OPERATIVO'!AR151</f>
        <v>0</v>
      </c>
      <c r="AS151" s="73">
        <f>'MONITOREO PLAN OPERATIVO'!AS151</f>
        <v>0</v>
      </c>
      <c r="AT151" s="73">
        <f>'MONITOREO PLAN OPERATIVO'!AT151</f>
        <v>0</v>
      </c>
      <c r="AU151" s="73">
        <f>'MONITOREO PLAN OPERATIVO'!AU151</f>
        <v>0</v>
      </c>
      <c r="AV151" s="73">
        <f>'MONITOREO PLAN OPERATIVO'!AV151</f>
        <v>0</v>
      </c>
      <c r="AW151" s="73">
        <f>'MONITOREO PLAN OPERATIVO'!AW151</f>
        <v>0</v>
      </c>
      <c r="AX151" s="73">
        <f>'MONITOREO PLAN OPERATIVO'!AX151</f>
        <v>0</v>
      </c>
      <c r="AY151" s="73">
        <f>'MONITOREO PLAN OPERATIVO'!AY151</f>
        <v>0</v>
      </c>
      <c r="AZ151" s="73">
        <f>'MONITOREO PLAN OPERATIVO'!AZ151</f>
        <v>0</v>
      </c>
      <c r="BA151" s="73">
        <f>'MONITOREO PLAN OPERATIVO'!BA151</f>
        <v>0</v>
      </c>
      <c r="BB151" s="80">
        <f t="shared" si="10"/>
        <v>0</v>
      </c>
      <c r="BC151" s="80">
        <f t="shared" si="11"/>
        <v>0</v>
      </c>
      <c r="BD151" s="80" t="str">
        <f t="shared" si="12"/>
        <v>SIN AVANCE</v>
      </c>
      <c r="BE151" s="81">
        <f t="shared" si="13"/>
        <v>280</v>
      </c>
      <c r="BF151" s="81" t="str">
        <f t="shared" si="14"/>
        <v>CON TIEMPO</v>
      </c>
      <c r="BG151" s="88"/>
    </row>
    <row r="152" spans="1:59" ht="72" customHeight="1" thickBot="1" x14ac:dyDescent="0.35">
      <c r="A152" s="45">
        <v>138</v>
      </c>
      <c r="B152" s="31" t="s">
        <v>844</v>
      </c>
      <c r="C152" s="32" t="s">
        <v>80</v>
      </c>
      <c r="D152" s="35" t="s">
        <v>829</v>
      </c>
      <c r="E152" s="33" t="s">
        <v>1415</v>
      </c>
      <c r="F152" s="32" t="s">
        <v>1416</v>
      </c>
      <c r="G152" s="34" t="s">
        <v>1417</v>
      </c>
      <c r="H152" s="32" t="s">
        <v>1418</v>
      </c>
      <c r="I152" s="35" t="s">
        <v>80</v>
      </c>
      <c r="J152" s="33" t="s">
        <v>910</v>
      </c>
      <c r="K152" s="33" t="s">
        <v>80</v>
      </c>
      <c r="L152" s="36">
        <v>45677</v>
      </c>
      <c r="M152" s="36">
        <v>46021</v>
      </c>
      <c r="N152" s="36" t="s">
        <v>827</v>
      </c>
      <c r="O152" s="36" t="s">
        <v>828</v>
      </c>
      <c r="P152" s="36" t="s">
        <v>243</v>
      </c>
      <c r="Q152" s="36" t="s">
        <v>244</v>
      </c>
      <c r="R152" s="35" t="s">
        <v>85</v>
      </c>
      <c r="S152" s="35" t="s">
        <v>86</v>
      </c>
      <c r="T152" s="35"/>
      <c r="U152" s="35" t="s">
        <v>86</v>
      </c>
      <c r="V152" s="35" t="s">
        <v>86</v>
      </c>
      <c r="W152" s="35" t="s">
        <v>86</v>
      </c>
      <c r="X152" s="49">
        <v>0.14000000000000001</v>
      </c>
      <c r="Y152" s="37"/>
      <c r="Z152" s="49">
        <v>0.25</v>
      </c>
      <c r="AA152" s="49">
        <v>0.25</v>
      </c>
      <c r="AB152" s="49">
        <v>0.25</v>
      </c>
      <c r="AC152" s="49">
        <v>0.25</v>
      </c>
      <c r="AD152" s="73">
        <f>'MONITOREO PLAN OPERATIVO'!AD152</f>
        <v>0</v>
      </c>
      <c r="AE152" s="73">
        <f>'MONITOREO PLAN OPERATIVO'!AE152</f>
        <v>0</v>
      </c>
      <c r="AF152" s="73">
        <f>'MONITOREO PLAN OPERATIVO'!AF152</f>
        <v>0</v>
      </c>
      <c r="AG152" s="73">
        <f>'MONITOREO PLAN OPERATIVO'!AG152</f>
        <v>0</v>
      </c>
      <c r="AH152" s="73">
        <f>'MONITOREO PLAN OPERATIVO'!AH152</f>
        <v>0</v>
      </c>
      <c r="AI152" s="73">
        <f>'MONITOREO PLAN OPERATIVO'!AI152</f>
        <v>0</v>
      </c>
      <c r="AJ152" s="73">
        <f>'MONITOREO PLAN OPERATIVO'!AJ152</f>
        <v>0</v>
      </c>
      <c r="AK152" s="73">
        <f>'MONITOREO PLAN OPERATIVO'!AK152</f>
        <v>0</v>
      </c>
      <c r="AL152" s="73">
        <f>'MONITOREO PLAN OPERATIVO'!AL152</f>
        <v>0</v>
      </c>
      <c r="AM152" s="73">
        <f>'MONITOREO PLAN OPERATIVO'!AM152</f>
        <v>0</v>
      </c>
      <c r="AN152" s="73">
        <f>'MONITOREO PLAN OPERATIVO'!AN152</f>
        <v>0</v>
      </c>
      <c r="AO152" s="73">
        <f>'MONITOREO PLAN OPERATIVO'!AO152</f>
        <v>0</v>
      </c>
      <c r="AP152" s="73">
        <f>'MONITOREO PLAN OPERATIVO'!AP152</f>
        <v>0</v>
      </c>
      <c r="AQ152" s="73">
        <f>'MONITOREO PLAN OPERATIVO'!AQ152</f>
        <v>0</v>
      </c>
      <c r="AR152" s="73">
        <f>'MONITOREO PLAN OPERATIVO'!AR152</f>
        <v>0</v>
      </c>
      <c r="AS152" s="73">
        <f>'MONITOREO PLAN OPERATIVO'!AS152</f>
        <v>0</v>
      </c>
      <c r="AT152" s="73">
        <f>'MONITOREO PLAN OPERATIVO'!AT152</f>
        <v>0</v>
      </c>
      <c r="AU152" s="73">
        <f>'MONITOREO PLAN OPERATIVO'!AU152</f>
        <v>0</v>
      </c>
      <c r="AV152" s="73">
        <f>'MONITOREO PLAN OPERATIVO'!AV152</f>
        <v>0</v>
      </c>
      <c r="AW152" s="73">
        <f>'MONITOREO PLAN OPERATIVO'!AW152</f>
        <v>0</v>
      </c>
      <c r="AX152" s="73">
        <f>'MONITOREO PLAN OPERATIVO'!AX152</f>
        <v>0</v>
      </c>
      <c r="AY152" s="73">
        <f>'MONITOREO PLAN OPERATIVO'!AY152</f>
        <v>0</v>
      </c>
      <c r="AZ152" s="73">
        <f>'MONITOREO PLAN OPERATIVO'!AZ152</f>
        <v>0</v>
      </c>
      <c r="BA152" s="73">
        <f>'MONITOREO PLAN OPERATIVO'!BA152</f>
        <v>0</v>
      </c>
      <c r="BB152" s="80">
        <f t="shared" si="10"/>
        <v>0</v>
      </c>
      <c r="BC152" s="80">
        <f t="shared" si="11"/>
        <v>0</v>
      </c>
      <c r="BD152" s="80" t="str">
        <f t="shared" si="12"/>
        <v>SIN AVANCE</v>
      </c>
      <c r="BE152" s="81">
        <f t="shared" si="13"/>
        <v>280</v>
      </c>
      <c r="BF152" s="81" t="str">
        <f t="shared" si="14"/>
        <v>CON TIEMPO</v>
      </c>
      <c r="BG152" s="88"/>
    </row>
    <row r="153" spans="1:59" ht="72" customHeight="1" thickBot="1" x14ac:dyDescent="0.35">
      <c r="A153" s="45">
        <v>139</v>
      </c>
      <c r="B153" s="31" t="s">
        <v>844</v>
      </c>
      <c r="C153" s="32" t="s">
        <v>80</v>
      </c>
      <c r="D153" s="35" t="s">
        <v>829</v>
      </c>
      <c r="E153" s="33" t="s">
        <v>1419</v>
      </c>
      <c r="F153" s="32" t="s">
        <v>1420</v>
      </c>
      <c r="G153" s="34" t="s">
        <v>1421</v>
      </c>
      <c r="H153" s="32" t="s">
        <v>1422</v>
      </c>
      <c r="I153" s="35" t="s">
        <v>80</v>
      </c>
      <c r="J153" s="33" t="s">
        <v>910</v>
      </c>
      <c r="K153" s="33" t="s">
        <v>80</v>
      </c>
      <c r="L153" s="36">
        <v>45677</v>
      </c>
      <c r="M153" s="36">
        <v>46021</v>
      </c>
      <c r="N153" s="36" t="s">
        <v>827</v>
      </c>
      <c r="O153" s="36" t="s">
        <v>828</v>
      </c>
      <c r="P153" s="36" t="s">
        <v>243</v>
      </c>
      <c r="Q153" s="36" t="s">
        <v>244</v>
      </c>
      <c r="R153" s="35" t="s">
        <v>85</v>
      </c>
      <c r="S153" s="35" t="s">
        <v>86</v>
      </c>
      <c r="T153" s="35"/>
      <c r="U153" s="35" t="s">
        <v>86</v>
      </c>
      <c r="V153" s="35" t="s">
        <v>86</v>
      </c>
      <c r="W153" s="35" t="s">
        <v>86</v>
      </c>
      <c r="X153" s="49">
        <v>0.15</v>
      </c>
      <c r="Y153" s="37"/>
      <c r="Z153" s="49">
        <v>0.25</v>
      </c>
      <c r="AA153" s="49">
        <v>0.25</v>
      </c>
      <c r="AB153" s="49">
        <v>0.25</v>
      </c>
      <c r="AC153" s="49">
        <v>0.25</v>
      </c>
      <c r="AD153" s="73">
        <f>'MONITOREO PLAN OPERATIVO'!AD153</f>
        <v>0</v>
      </c>
      <c r="AE153" s="73">
        <f>'MONITOREO PLAN OPERATIVO'!AE153</f>
        <v>0</v>
      </c>
      <c r="AF153" s="73">
        <f>'MONITOREO PLAN OPERATIVO'!AF153</f>
        <v>0</v>
      </c>
      <c r="AG153" s="73">
        <f>'MONITOREO PLAN OPERATIVO'!AG153</f>
        <v>0</v>
      </c>
      <c r="AH153" s="73">
        <f>'MONITOREO PLAN OPERATIVO'!AH153</f>
        <v>0</v>
      </c>
      <c r="AI153" s="73">
        <f>'MONITOREO PLAN OPERATIVO'!AI153</f>
        <v>0</v>
      </c>
      <c r="AJ153" s="73">
        <f>'MONITOREO PLAN OPERATIVO'!AJ153</f>
        <v>0</v>
      </c>
      <c r="AK153" s="73">
        <f>'MONITOREO PLAN OPERATIVO'!AK153</f>
        <v>0</v>
      </c>
      <c r="AL153" s="73">
        <f>'MONITOREO PLAN OPERATIVO'!AL153</f>
        <v>0</v>
      </c>
      <c r="AM153" s="73">
        <f>'MONITOREO PLAN OPERATIVO'!AM153</f>
        <v>0</v>
      </c>
      <c r="AN153" s="73">
        <f>'MONITOREO PLAN OPERATIVO'!AN153</f>
        <v>0</v>
      </c>
      <c r="AO153" s="73">
        <f>'MONITOREO PLAN OPERATIVO'!AO153</f>
        <v>0</v>
      </c>
      <c r="AP153" s="73">
        <f>'MONITOREO PLAN OPERATIVO'!AP153</f>
        <v>0</v>
      </c>
      <c r="AQ153" s="73">
        <f>'MONITOREO PLAN OPERATIVO'!AQ153</f>
        <v>0</v>
      </c>
      <c r="AR153" s="73">
        <f>'MONITOREO PLAN OPERATIVO'!AR153</f>
        <v>0</v>
      </c>
      <c r="AS153" s="73">
        <f>'MONITOREO PLAN OPERATIVO'!AS153</f>
        <v>0</v>
      </c>
      <c r="AT153" s="73">
        <f>'MONITOREO PLAN OPERATIVO'!AT153</f>
        <v>0</v>
      </c>
      <c r="AU153" s="73">
        <f>'MONITOREO PLAN OPERATIVO'!AU153</f>
        <v>0</v>
      </c>
      <c r="AV153" s="73">
        <f>'MONITOREO PLAN OPERATIVO'!AV153</f>
        <v>0</v>
      </c>
      <c r="AW153" s="73">
        <f>'MONITOREO PLAN OPERATIVO'!AW153</f>
        <v>0</v>
      </c>
      <c r="AX153" s="73">
        <f>'MONITOREO PLAN OPERATIVO'!AX153</f>
        <v>0</v>
      </c>
      <c r="AY153" s="73">
        <f>'MONITOREO PLAN OPERATIVO'!AY153</f>
        <v>0</v>
      </c>
      <c r="AZ153" s="73">
        <f>'MONITOREO PLAN OPERATIVO'!AZ153</f>
        <v>0</v>
      </c>
      <c r="BA153" s="73">
        <f>'MONITOREO PLAN OPERATIVO'!BA153</f>
        <v>0</v>
      </c>
      <c r="BB153" s="80">
        <f t="shared" si="10"/>
        <v>0</v>
      </c>
      <c r="BC153" s="80">
        <f t="shared" si="11"/>
        <v>0</v>
      </c>
      <c r="BD153" s="80" t="str">
        <f t="shared" si="12"/>
        <v>SIN AVANCE</v>
      </c>
      <c r="BE153" s="81">
        <f t="shared" si="13"/>
        <v>280</v>
      </c>
      <c r="BF153" s="81" t="str">
        <f t="shared" si="14"/>
        <v>CON TIEMPO</v>
      </c>
      <c r="BG153" s="88"/>
    </row>
    <row r="154" spans="1:59" ht="72" customHeight="1" thickBot="1" x14ac:dyDescent="0.35">
      <c r="A154" s="45">
        <v>140</v>
      </c>
      <c r="B154" s="31" t="s">
        <v>844</v>
      </c>
      <c r="C154" s="32" t="s">
        <v>80</v>
      </c>
      <c r="D154" s="35" t="s">
        <v>829</v>
      </c>
      <c r="E154" s="33" t="s">
        <v>1423</v>
      </c>
      <c r="F154" s="32" t="s">
        <v>1424</v>
      </c>
      <c r="G154" s="34" t="s">
        <v>1425</v>
      </c>
      <c r="H154" s="32" t="s">
        <v>603</v>
      </c>
      <c r="I154" s="35" t="s">
        <v>80</v>
      </c>
      <c r="J154" s="33" t="s">
        <v>910</v>
      </c>
      <c r="K154" s="33" t="s">
        <v>80</v>
      </c>
      <c r="L154" s="36">
        <v>45677</v>
      </c>
      <c r="M154" s="36">
        <v>46021</v>
      </c>
      <c r="N154" s="36" t="s">
        <v>827</v>
      </c>
      <c r="O154" s="36" t="s">
        <v>828</v>
      </c>
      <c r="P154" s="36" t="s">
        <v>243</v>
      </c>
      <c r="Q154" s="36" t="s">
        <v>244</v>
      </c>
      <c r="R154" s="35" t="s">
        <v>85</v>
      </c>
      <c r="S154" s="35" t="s">
        <v>86</v>
      </c>
      <c r="T154" s="35"/>
      <c r="U154" s="35" t="s">
        <v>86</v>
      </c>
      <c r="V154" s="35" t="s">
        <v>86</v>
      </c>
      <c r="W154" s="35" t="s">
        <v>86</v>
      </c>
      <c r="X154" s="49">
        <v>0.15</v>
      </c>
      <c r="Y154" s="37"/>
      <c r="Z154" s="37">
        <v>0.25</v>
      </c>
      <c r="AA154" s="34">
        <v>0.25</v>
      </c>
      <c r="AB154" s="34">
        <v>0.25</v>
      </c>
      <c r="AC154" s="77">
        <v>0.25</v>
      </c>
      <c r="AD154" s="73">
        <f>'MONITOREO PLAN OPERATIVO'!AD154</f>
        <v>0</v>
      </c>
      <c r="AE154" s="73">
        <f>'MONITOREO PLAN OPERATIVO'!AE154</f>
        <v>0</v>
      </c>
      <c r="AF154" s="73">
        <f>'MONITOREO PLAN OPERATIVO'!AF154</f>
        <v>0</v>
      </c>
      <c r="AG154" s="73">
        <f>'MONITOREO PLAN OPERATIVO'!AG154</f>
        <v>0</v>
      </c>
      <c r="AH154" s="73">
        <f>'MONITOREO PLAN OPERATIVO'!AH154</f>
        <v>0</v>
      </c>
      <c r="AI154" s="73">
        <f>'MONITOREO PLAN OPERATIVO'!AI154</f>
        <v>0</v>
      </c>
      <c r="AJ154" s="73">
        <f>'MONITOREO PLAN OPERATIVO'!AJ154</f>
        <v>0</v>
      </c>
      <c r="AK154" s="73">
        <f>'MONITOREO PLAN OPERATIVO'!AK154</f>
        <v>0</v>
      </c>
      <c r="AL154" s="73">
        <f>'MONITOREO PLAN OPERATIVO'!AL154</f>
        <v>0</v>
      </c>
      <c r="AM154" s="73">
        <f>'MONITOREO PLAN OPERATIVO'!AM154</f>
        <v>0</v>
      </c>
      <c r="AN154" s="73">
        <f>'MONITOREO PLAN OPERATIVO'!AN154</f>
        <v>0</v>
      </c>
      <c r="AO154" s="73">
        <f>'MONITOREO PLAN OPERATIVO'!AO154</f>
        <v>0</v>
      </c>
      <c r="AP154" s="73">
        <f>'MONITOREO PLAN OPERATIVO'!AP154</f>
        <v>0</v>
      </c>
      <c r="AQ154" s="73">
        <f>'MONITOREO PLAN OPERATIVO'!AQ154</f>
        <v>0</v>
      </c>
      <c r="AR154" s="73">
        <f>'MONITOREO PLAN OPERATIVO'!AR154</f>
        <v>0</v>
      </c>
      <c r="AS154" s="73">
        <f>'MONITOREO PLAN OPERATIVO'!AS154</f>
        <v>0</v>
      </c>
      <c r="AT154" s="73">
        <f>'MONITOREO PLAN OPERATIVO'!AT154</f>
        <v>0</v>
      </c>
      <c r="AU154" s="73">
        <f>'MONITOREO PLAN OPERATIVO'!AU154</f>
        <v>0</v>
      </c>
      <c r="AV154" s="73">
        <f>'MONITOREO PLAN OPERATIVO'!AV154</f>
        <v>0</v>
      </c>
      <c r="AW154" s="73">
        <f>'MONITOREO PLAN OPERATIVO'!AW154</f>
        <v>0</v>
      </c>
      <c r="AX154" s="73">
        <f>'MONITOREO PLAN OPERATIVO'!AX154</f>
        <v>0</v>
      </c>
      <c r="AY154" s="73">
        <f>'MONITOREO PLAN OPERATIVO'!AY154</f>
        <v>0</v>
      </c>
      <c r="AZ154" s="73">
        <f>'MONITOREO PLAN OPERATIVO'!AZ154</f>
        <v>0</v>
      </c>
      <c r="BA154" s="73">
        <f>'MONITOREO PLAN OPERATIVO'!BA154</f>
        <v>0</v>
      </c>
      <c r="BB154" s="80">
        <f t="shared" si="10"/>
        <v>0</v>
      </c>
      <c r="BC154" s="80">
        <f t="shared" si="11"/>
        <v>0</v>
      </c>
      <c r="BD154" s="80" t="str">
        <f t="shared" si="12"/>
        <v>SIN AVANCE</v>
      </c>
      <c r="BE154" s="81">
        <f t="shared" si="13"/>
        <v>280</v>
      </c>
      <c r="BF154" s="81" t="str">
        <f t="shared" si="14"/>
        <v>CON TIEMPO</v>
      </c>
      <c r="BG154" s="89"/>
    </row>
    <row r="155" spans="1:59" ht="72" customHeight="1" thickBot="1" x14ac:dyDescent="0.35">
      <c r="A155" s="45">
        <v>141</v>
      </c>
      <c r="B155" s="31" t="s">
        <v>964</v>
      </c>
      <c r="C155" s="32" t="s">
        <v>80</v>
      </c>
      <c r="D155" s="31" t="s">
        <v>80</v>
      </c>
      <c r="E155" s="33" t="s">
        <v>1426</v>
      </c>
      <c r="F155" s="32" t="s">
        <v>1427</v>
      </c>
      <c r="G155" s="34" t="s">
        <v>1428</v>
      </c>
      <c r="H155" s="32" t="s">
        <v>1429</v>
      </c>
      <c r="I155" s="35" t="s">
        <v>80</v>
      </c>
      <c r="J155" s="33" t="s">
        <v>80</v>
      </c>
      <c r="K155" s="33" t="s">
        <v>80</v>
      </c>
      <c r="L155" s="36">
        <v>45769</v>
      </c>
      <c r="M155" s="36">
        <v>45835</v>
      </c>
      <c r="N155" s="36" t="s">
        <v>827</v>
      </c>
      <c r="O155" s="36" t="s">
        <v>828</v>
      </c>
      <c r="P155" s="36" t="s">
        <v>243</v>
      </c>
      <c r="Q155" s="36" t="s">
        <v>244</v>
      </c>
      <c r="R155" s="35" t="s">
        <v>85</v>
      </c>
      <c r="S155" s="35" t="s">
        <v>86</v>
      </c>
      <c r="T155" s="35"/>
      <c r="U155" s="35" t="s">
        <v>86</v>
      </c>
      <c r="V155" s="35" t="s">
        <v>86</v>
      </c>
      <c r="W155" s="35" t="s">
        <v>86</v>
      </c>
      <c r="X155" s="50">
        <v>0.25</v>
      </c>
      <c r="Y155" s="37"/>
      <c r="Z155" s="37">
        <v>0</v>
      </c>
      <c r="AA155" s="37">
        <v>1</v>
      </c>
      <c r="AB155" s="37">
        <v>0</v>
      </c>
      <c r="AC155" s="79">
        <v>0</v>
      </c>
      <c r="AD155" s="73">
        <f>'MONITOREO PLAN OPERATIVO'!AD155</f>
        <v>0</v>
      </c>
      <c r="AE155" s="73">
        <f>'MONITOREO PLAN OPERATIVO'!AE155</f>
        <v>0</v>
      </c>
      <c r="AF155" s="73">
        <f>'MONITOREO PLAN OPERATIVO'!AF155</f>
        <v>0</v>
      </c>
      <c r="AG155" s="73">
        <f>'MONITOREO PLAN OPERATIVO'!AG155</f>
        <v>0</v>
      </c>
      <c r="AH155" s="73">
        <f>'MONITOREO PLAN OPERATIVO'!AH155</f>
        <v>0</v>
      </c>
      <c r="AI155" s="73">
        <f>'MONITOREO PLAN OPERATIVO'!AI155</f>
        <v>0</v>
      </c>
      <c r="AJ155" s="73">
        <f>'MONITOREO PLAN OPERATIVO'!AJ155</f>
        <v>0</v>
      </c>
      <c r="AK155" s="73">
        <f>'MONITOREO PLAN OPERATIVO'!AK155</f>
        <v>0</v>
      </c>
      <c r="AL155" s="73">
        <f>'MONITOREO PLAN OPERATIVO'!AL155</f>
        <v>0</v>
      </c>
      <c r="AM155" s="73">
        <f>'MONITOREO PLAN OPERATIVO'!AM155</f>
        <v>0</v>
      </c>
      <c r="AN155" s="73">
        <f>'MONITOREO PLAN OPERATIVO'!AN155</f>
        <v>0</v>
      </c>
      <c r="AO155" s="73">
        <f>'MONITOREO PLAN OPERATIVO'!AO155</f>
        <v>0</v>
      </c>
      <c r="AP155" s="73">
        <f>'MONITOREO PLAN OPERATIVO'!AP155</f>
        <v>0</v>
      </c>
      <c r="AQ155" s="73">
        <f>'MONITOREO PLAN OPERATIVO'!AQ155</f>
        <v>0</v>
      </c>
      <c r="AR155" s="73">
        <f>'MONITOREO PLAN OPERATIVO'!AR155</f>
        <v>0</v>
      </c>
      <c r="AS155" s="73">
        <f>'MONITOREO PLAN OPERATIVO'!AS155</f>
        <v>0</v>
      </c>
      <c r="AT155" s="73">
        <f>'MONITOREO PLAN OPERATIVO'!AT155</f>
        <v>0</v>
      </c>
      <c r="AU155" s="73">
        <f>'MONITOREO PLAN OPERATIVO'!AU155</f>
        <v>0</v>
      </c>
      <c r="AV155" s="73">
        <f>'MONITOREO PLAN OPERATIVO'!AV155</f>
        <v>0</v>
      </c>
      <c r="AW155" s="73">
        <f>'MONITOREO PLAN OPERATIVO'!AW155</f>
        <v>0</v>
      </c>
      <c r="AX155" s="73">
        <f>'MONITOREO PLAN OPERATIVO'!AX155</f>
        <v>0</v>
      </c>
      <c r="AY155" s="73">
        <f>'MONITOREO PLAN OPERATIVO'!AY155</f>
        <v>0</v>
      </c>
      <c r="AZ155" s="73">
        <f>'MONITOREO PLAN OPERATIVO'!AZ155</f>
        <v>0</v>
      </c>
      <c r="BA155" s="73">
        <f>'MONITOREO PLAN OPERATIVO'!BA155</f>
        <v>0</v>
      </c>
      <c r="BB155" s="80">
        <f t="shared" si="10"/>
        <v>0</v>
      </c>
      <c r="BC155" s="80">
        <f t="shared" si="11"/>
        <v>0</v>
      </c>
      <c r="BD155" s="80" t="str">
        <f t="shared" si="12"/>
        <v>SIN AVANCE</v>
      </c>
      <c r="BE155" s="81">
        <f t="shared" si="13"/>
        <v>94</v>
      </c>
      <c r="BF155" s="81" t="str">
        <f t="shared" si="14"/>
        <v>CON TIEMPO</v>
      </c>
      <c r="BG155" s="87">
        <f>SUM(BB155:BB158)</f>
        <v>0</v>
      </c>
    </row>
    <row r="156" spans="1:59" ht="72" customHeight="1" thickBot="1" x14ac:dyDescent="0.35">
      <c r="A156" s="45">
        <v>142</v>
      </c>
      <c r="B156" s="31" t="s">
        <v>964</v>
      </c>
      <c r="C156" s="32" t="s">
        <v>80</v>
      </c>
      <c r="D156" s="31" t="s">
        <v>80</v>
      </c>
      <c r="E156" s="33" t="s">
        <v>1430</v>
      </c>
      <c r="F156" s="32" t="s">
        <v>1431</v>
      </c>
      <c r="G156" s="34" t="s">
        <v>1432</v>
      </c>
      <c r="H156" s="32" t="s">
        <v>1433</v>
      </c>
      <c r="I156" s="35" t="s">
        <v>80</v>
      </c>
      <c r="J156" s="33" t="s">
        <v>80</v>
      </c>
      <c r="K156" s="33" t="s">
        <v>80</v>
      </c>
      <c r="L156" s="36">
        <v>45839</v>
      </c>
      <c r="M156" s="36">
        <v>46021</v>
      </c>
      <c r="N156" s="36" t="s">
        <v>827</v>
      </c>
      <c r="O156" s="36" t="s">
        <v>828</v>
      </c>
      <c r="P156" s="36" t="s">
        <v>243</v>
      </c>
      <c r="Q156" s="36" t="s">
        <v>244</v>
      </c>
      <c r="R156" s="35" t="s">
        <v>85</v>
      </c>
      <c r="S156" s="35" t="s">
        <v>86</v>
      </c>
      <c r="T156" s="35"/>
      <c r="U156" s="35" t="s">
        <v>86</v>
      </c>
      <c r="V156" s="35" t="s">
        <v>86</v>
      </c>
      <c r="W156" s="35" t="s">
        <v>86</v>
      </c>
      <c r="X156" s="50">
        <v>0.25</v>
      </c>
      <c r="Y156" s="37"/>
      <c r="Z156" s="37">
        <v>0</v>
      </c>
      <c r="AA156" s="37">
        <v>0</v>
      </c>
      <c r="AB156" s="37">
        <v>0.5</v>
      </c>
      <c r="AC156" s="79">
        <v>0.5</v>
      </c>
      <c r="AD156" s="73">
        <f>'MONITOREO PLAN OPERATIVO'!AD156</f>
        <v>0</v>
      </c>
      <c r="AE156" s="73">
        <f>'MONITOREO PLAN OPERATIVO'!AE156</f>
        <v>0</v>
      </c>
      <c r="AF156" s="73">
        <f>'MONITOREO PLAN OPERATIVO'!AF156</f>
        <v>0</v>
      </c>
      <c r="AG156" s="73">
        <f>'MONITOREO PLAN OPERATIVO'!AG156</f>
        <v>0</v>
      </c>
      <c r="AH156" s="73">
        <f>'MONITOREO PLAN OPERATIVO'!AH156</f>
        <v>0</v>
      </c>
      <c r="AI156" s="73">
        <f>'MONITOREO PLAN OPERATIVO'!AI156</f>
        <v>0</v>
      </c>
      <c r="AJ156" s="73">
        <f>'MONITOREO PLAN OPERATIVO'!AJ156</f>
        <v>0</v>
      </c>
      <c r="AK156" s="73">
        <f>'MONITOREO PLAN OPERATIVO'!AK156</f>
        <v>0</v>
      </c>
      <c r="AL156" s="73">
        <f>'MONITOREO PLAN OPERATIVO'!AL156</f>
        <v>0</v>
      </c>
      <c r="AM156" s="73">
        <f>'MONITOREO PLAN OPERATIVO'!AM156</f>
        <v>0</v>
      </c>
      <c r="AN156" s="73">
        <f>'MONITOREO PLAN OPERATIVO'!AN156</f>
        <v>0</v>
      </c>
      <c r="AO156" s="73">
        <f>'MONITOREO PLAN OPERATIVO'!AO156</f>
        <v>0</v>
      </c>
      <c r="AP156" s="73">
        <f>'MONITOREO PLAN OPERATIVO'!AP156</f>
        <v>0</v>
      </c>
      <c r="AQ156" s="73">
        <f>'MONITOREO PLAN OPERATIVO'!AQ156</f>
        <v>0</v>
      </c>
      <c r="AR156" s="73">
        <f>'MONITOREO PLAN OPERATIVO'!AR156</f>
        <v>0</v>
      </c>
      <c r="AS156" s="73">
        <f>'MONITOREO PLAN OPERATIVO'!AS156</f>
        <v>0</v>
      </c>
      <c r="AT156" s="73">
        <f>'MONITOREO PLAN OPERATIVO'!AT156</f>
        <v>0</v>
      </c>
      <c r="AU156" s="73">
        <f>'MONITOREO PLAN OPERATIVO'!AU156</f>
        <v>0</v>
      </c>
      <c r="AV156" s="73">
        <f>'MONITOREO PLAN OPERATIVO'!AV156</f>
        <v>0</v>
      </c>
      <c r="AW156" s="73">
        <f>'MONITOREO PLAN OPERATIVO'!AW156</f>
        <v>0</v>
      </c>
      <c r="AX156" s="73">
        <f>'MONITOREO PLAN OPERATIVO'!AX156</f>
        <v>0</v>
      </c>
      <c r="AY156" s="73">
        <f>'MONITOREO PLAN OPERATIVO'!AY156</f>
        <v>0</v>
      </c>
      <c r="AZ156" s="73">
        <f>'MONITOREO PLAN OPERATIVO'!AZ156</f>
        <v>0</v>
      </c>
      <c r="BA156" s="73">
        <f>'MONITOREO PLAN OPERATIVO'!BA156</f>
        <v>0</v>
      </c>
      <c r="BB156" s="80">
        <f t="shared" si="10"/>
        <v>0</v>
      </c>
      <c r="BC156" s="80">
        <f t="shared" si="11"/>
        <v>0</v>
      </c>
      <c r="BD156" s="80" t="str">
        <f t="shared" si="12"/>
        <v>SIN AVANCE</v>
      </c>
      <c r="BE156" s="81">
        <f t="shared" si="13"/>
        <v>280</v>
      </c>
      <c r="BF156" s="81" t="str">
        <f t="shared" si="14"/>
        <v>CON TIEMPO</v>
      </c>
      <c r="BG156" s="88"/>
    </row>
    <row r="157" spans="1:59" ht="72" customHeight="1" thickBot="1" x14ac:dyDescent="0.35">
      <c r="A157" s="45">
        <v>143</v>
      </c>
      <c r="B157" s="31" t="s">
        <v>964</v>
      </c>
      <c r="C157" s="32" t="s">
        <v>80</v>
      </c>
      <c r="D157" s="31" t="s">
        <v>80</v>
      </c>
      <c r="E157" s="33" t="s">
        <v>1434</v>
      </c>
      <c r="F157" s="32" t="s">
        <v>1435</v>
      </c>
      <c r="G157" s="34" t="s">
        <v>1436</v>
      </c>
      <c r="H157" s="32" t="s">
        <v>1437</v>
      </c>
      <c r="I157" s="35" t="s">
        <v>80</v>
      </c>
      <c r="J157" s="33" t="s">
        <v>80</v>
      </c>
      <c r="K157" s="33" t="s">
        <v>80</v>
      </c>
      <c r="L157" s="36">
        <v>45677</v>
      </c>
      <c r="M157" s="36">
        <v>46021</v>
      </c>
      <c r="N157" s="36" t="s">
        <v>827</v>
      </c>
      <c r="O157" s="36" t="s">
        <v>828</v>
      </c>
      <c r="P157" s="36" t="s">
        <v>243</v>
      </c>
      <c r="Q157" s="36" t="s">
        <v>244</v>
      </c>
      <c r="R157" s="35" t="s">
        <v>85</v>
      </c>
      <c r="S157" s="35" t="s">
        <v>86</v>
      </c>
      <c r="T157" s="35" t="s">
        <v>86</v>
      </c>
      <c r="U157" s="35" t="s">
        <v>86</v>
      </c>
      <c r="V157" s="35" t="s">
        <v>86</v>
      </c>
      <c r="W157" s="35" t="s">
        <v>86</v>
      </c>
      <c r="X157" s="50">
        <v>0.25</v>
      </c>
      <c r="Y157" s="37"/>
      <c r="Z157" s="37">
        <v>0.25</v>
      </c>
      <c r="AA157" s="37">
        <v>0.25</v>
      </c>
      <c r="AB157" s="37">
        <v>0.25</v>
      </c>
      <c r="AC157" s="79">
        <v>0.25</v>
      </c>
      <c r="AD157" s="73">
        <f>'MONITOREO PLAN OPERATIVO'!AD157</f>
        <v>0</v>
      </c>
      <c r="AE157" s="73">
        <f>'MONITOREO PLAN OPERATIVO'!AE157</f>
        <v>0</v>
      </c>
      <c r="AF157" s="73">
        <f>'MONITOREO PLAN OPERATIVO'!AF157</f>
        <v>0</v>
      </c>
      <c r="AG157" s="73">
        <f>'MONITOREO PLAN OPERATIVO'!AG157</f>
        <v>0</v>
      </c>
      <c r="AH157" s="73">
        <f>'MONITOREO PLAN OPERATIVO'!AH157</f>
        <v>0</v>
      </c>
      <c r="AI157" s="73">
        <f>'MONITOREO PLAN OPERATIVO'!AI157</f>
        <v>0</v>
      </c>
      <c r="AJ157" s="73">
        <f>'MONITOREO PLAN OPERATIVO'!AJ157</f>
        <v>0</v>
      </c>
      <c r="AK157" s="73">
        <f>'MONITOREO PLAN OPERATIVO'!AK157</f>
        <v>0</v>
      </c>
      <c r="AL157" s="73">
        <f>'MONITOREO PLAN OPERATIVO'!AL157</f>
        <v>0</v>
      </c>
      <c r="AM157" s="73">
        <f>'MONITOREO PLAN OPERATIVO'!AM157</f>
        <v>0</v>
      </c>
      <c r="AN157" s="73">
        <f>'MONITOREO PLAN OPERATIVO'!AN157</f>
        <v>0</v>
      </c>
      <c r="AO157" s="73">
        <f>'MONITOREO PLAN OPERATIVO'!AO157</f>
        <v>0</v>
      </c>
      <c r="AP157" s="73">
        <f>'MONITOREO PLAN OPERATIVO'!AP157</f>
        <v>0</v>
      </c>
      <c r="AQ157" s="73">
        <f>'MONITOREO PLAN OPERATIVO'!AQ157</f>
        <v>0</v>
      </c>
      <c r="AR157" s="73">
        <f>'MONITOREO PLAN OPERATIVO'!AR157</f>
        <v>0</v>
      </c>
      <c r="AS157" s="73">
        <f>'MONITOREO PLAN OPERATIVO'!AS157</f>
        <v>0</v>
      </c>
      <c r="AT157" s="73">
        <f>'MONITOREO PLAN OPERATIVO'!AT157</f>
        <v>0</v>
      </c>
      <c r="AU157" s="73">
        <f>'MONITOREO PLAN OPERATIVO'!AU157</f>
        <v>0</v>
      </c>
      <c r="AV157" s="73">
        <f>'MONITOREO PLAN OPERATIVO'!AV157</f>
        <v>0</v>
      </c>
      <c r="AW157" s="73">
        <f>'MONITOREO PLAN OPERATIVO'!AW157</f>
        <v>0</v>
      </c>
      <c r="AX157" s="73">
        <f>'MONITOREO PLAN OPERATIVO'!AX157</f>
        <v>0</v>
      </c>
      <c r="AY157" s="73">
        <f>'MONITOREO PLAN OPERATIVO'!AY157</f>
        <v>0</v>
      </c>
      <c r="AZ157" s="73">
        <f>'MONITOREO PLAN OPERATIVO'!AZ157</f>
        <v>0</v>
      </c>
      <c r="BA157" s="73">
        <f>'MONITOREO PLAN OPERATIVO'!BA157</f>
        <v>0</v>
      </c>
      <c r="BB157" s="80">
        <f t="shared" si="10"/>
        <v>0</v>
      </c>
      <c r="BC157" s="80">
        <f t="shared" si="11"/>
        <v>0</v>
      </c>
      <c r="BD157" s="80" t="str">
        <f t="shared" si="12"/>
        <v>SIN AVANCE</v>
      </c>
      <c r="BE157" s="81">
        <f t="shared" si="13"/>
        <v>280</v>
      </c>
      <c r="BF157" s="81" t="str">
        <f t="shared" si="14"/>
        <v>CON TIEMPO</v>
      </c>
      <c r="BG157" s="88"/>
    </row>
    <row r="158" spans="1:59" ht="72" customHeight="1" thickBot="1" x14ac:dyDescent="0.35">
      <c r="A158" s="45">
        <v>144</v>
      </c>
      <c r="B158" s="31" t="s">
        <v>964</v>
      </c>
      <c r="C158" s="32" t="s">
        <v>80</v>
      </c>
      <c r="D158" s="31" t="s">
        <v>80</v>
      </c>
      <c r="E158" s="33" t="s">
        <v>1438</v>
      </c>
      <c r="F158" s="32" t="s">
        <v>1439</v>
      </c>
      <c r="G158" s="34" t="s">
        <v>1432</v>
      </c>
      <c r="H158" s="32" t="s">
        <v>1433</v>
      </c>
      <c r="I158" s="35" t="s">
        <v>80</v>
      </c>
      <c r="J158" s="33" t="s">
        <v>80</v>
      </c>
      <c r="K158" s="33" t="s">
        <v>80</v>
      </c>
      <c r="L158" s="36">
        <v>45839</v>
      </c>
      <c r="M158" s="36">
        <v>46021</v>
      </c>
      <c r="N158" s="36" t="s">
        <v>827</v>
      </c>
      <c r="O158" s="36" t="s">
        <v>828</v>
      </c>
      <c r="P158" s="36" t="s">
        <v>243</v>
      </c>
      <c r="Q158" s="36" t="s">
        <v>244</v>
      </c>
      <c r="R158" s="35" t="s">
        <v>85</v>
      </c>
      <c r="S158" s="35" t="s">
        <v>86</v>
      </c>
      <c r="T158" s="35"/>
      <c r="U158" s="35" t="s">
        <v>86</v>
      </c>
      <c r="V158" s="35" t="s">
        <v>86</v>
      </c>
      <c r="W158" s="35"/>
      <c r="X158" s="50">
        <v>0.25</v>
      </c>
      <c r="Y158" s="37"/>
      <c r="Z158" s="37">
        <v>0</v>
      </c>
      <c r="AA158" s="37">
        <v>0</v>
      </c>
      <c r="AB158" s="34">
        <v>0.5</v>
      </c>
      <c r="AC158" s="77">
        <v>0.5</v>
      </c>
      <c r="AD158" s="73">
        <f>'MONITOREO PLAN OPERATIVO'!AD158</f>
        <v>0</v>
      </c>
      <c r="AE158" s="73">
        <f>'MONITOREO PLAN OPERATIVO'!AE158</f>
        <v>0</v>
      </c>
      <c r="AF158" s="73">
        <f>'MONITOREO PLAN OPERATIVO'!AF158</f>
        <v>0</v>
      </c>
      <c r="AG158" s="73">
        <f>'MONITOREO PLAN OPERATIVO'!AG158</f>
        <v>0</v>
      </c>
      <c r="AH158" s="73">
        <f>'MONITOREO PLAN OPERATIVO'!AH158</f>
        <v>0</v>
      </c>
      <c r="AI158" s="73">
        <f>'MONITOREO PLAN OPERATIVO'!AI158</f>
        <v>0</v>
      </c>
      <c r="AJ158" s="73">
        <f>'MONITOREO PLAN OPERATIVO'!AJ158</f>
        <v>0</v>
      </c>
      <c r="AK158" s="73">
        <f>'MONITOREO PLAN OPERATIVO'!AK158</f>
        <v>0</v>
      </c>
      <c r="AL158" s="73">
        <f>'MONITOREO PLAN OPERATIVO'!AL158</f>
        <v>0</v>
      </c>
      <c r="AM158" s="73">
        <f>'MONITOREO PLAN OPERATIVO'!AM158</f>
        <v>0</v>
      </c>
      <c r="AN158" s="73">
        <f>'MONITOREO PLAN OPERATIVO'!AN158</f>
        <v>0</v>
      </c>
      <c r="AO158" s="73">
        <f>'MONITOREO PLAN OPERATIVO'!AO158</f>
        <v>0</v>
      </c>
      <c r="AP158" s="73">
        <f>'MONITOREO PLAN OPERATIVO'!AP158</f>
        <v>0</v>
      </c>
      <c r="AQ158" s="73">
        <f>'MONITOREO PLAN OPERATIVO'!AQ158</f>
        <v>0</v>
      </c>
      <c r="AR158" s="73">
        <f>'MONITOREO PLAN OPERATIVO'!AR158</f>
        <v>0</v>
      </c>
      <c r="AS158" s="73">
        <f>'MONITOREO PLAN OPERATIVO'!AS158</f>
        <v>0</v>
      </c>
      <c r="AT158" s="73">
        <f>'MONITOREO PLAN OPERATIVO'!AT158</f>
        <v>0</v>
      </c>
      <c r="AU158" s="73">
        <f>'MONITOREO PLAN OPERATIVO'!AU158</f>
        <v>0</v>
      </c>
      <c r="AV158" s="73">
        <f>'MONITOREO PLAN OPERATIVO'!AV158</f>
        <v>0</v>
      </c>
      <c r="AW158" s="73">
        <f>'MONITOREO PLAN OPERATIVO'!AW158</f>
        <v>0</v>
      </c>
      <c r="AX158" s="73">
        <f>'MONITOREO PLAN OPERATIVO'!AX158</f>
        <v>0</v>
      </c>
      <c r="AY158" s="73">
        <f>'MONITOREO PLAN OPERATIVO'!AY158</f>
        <v>0</v>
      </c>
      <c r="AZ158" s="73">
        <f>'MONITOREO PLAN OPERATIVO'!AZ158</f>
        <v>0</v>
      </c>
      <c r="BA158" s="73">
        <f>'MONITOREO PLAN OPERATIVO'!BA158</f>
        <v>0</v>
      </c>
      <c r="BB158" s="80">
        <f t="shared" si="10"/>
        <v>0</v>
      </c>
      <c r="BC158" s="80">
        <f t="shared" si="11"/>
        <v>0</v>
      </c>
      <c r="BD158" s="80" t="str">
        <f t="shared" si="12"/>
        <v>SIN AVANCE</v>
      </c>
      <c r="BE158" s="81">
        <f t="shared" si="13"/>
        <v>280</v>
      </c>
      <c r="BF158" s="81" t="str">
        <f t="shared" si="14"/>
        <v>CON TIEMPO</v>
      </c>
      <c r="BG158" s="89"/>
    </row>
    <row r="159" spans="1:59" ht="72" customHeight="1" thickBot="1" x14ac:dyDescent="0.35">
      <c r="A159" s="30"/>
      <c r="B159" s="31"/>
      <c r="C159" s="32"/>
      <c r="D159" s="31"/>
      <c r="E159" s="33"/>
      <c r="F159" s="32"/>
      <c r="G159" s="34"/>
      <c r="H159" s="32"/>
      <c r="I159" s="35"/>
      <c r="J159" s="33"/>
      <c r="K159" s="33"/>
      <c r="L159" s="36"/>
      <c r="M159" s="36"/>
      <c r="N159" s="36"/>
      <c r="O159" s="36"/>
      <c r="P159" s="36"/>
      <c r="Q159" s="36"/>
      <c r="R159" s="35"/>
      <c r="S159" s="35"/>
      <c r="T159" s="35"/>
      <c r="U159" s="35"/>
      <c r="V159" s="35"/>
      <c r="W159" s="35"/>
      <c r="X159" s="50"/>
      <c r="Y159" s="37"/>
      <c r="Z159" s="51"/>
      <c r="AA159" s="51"/>
      <c r="AB159" s="51"/>
      <c r="AC159" s="51"/>
      <c r="AD159" s="38"/>
      <c r="AE159" s="38"/>
      <c r="AF159" s="38"/>
      <c r="AG159" s="38"/>
      <c r="AH159" s="39"/>
      <c r="AI159" s="39"/>
      <c r="AJ159" s="40"/>
      <c r="AK159" s="40"/>
      <c r="AL159" s="40"/>
      <c r="AM159" s="40"/>
      <c r="AN159" s="41"/>
      <c r="AO159" s="39"/>
      <c r="AP159" s="42"/>
      <c r="AQ159" s="42"/>
      <c r="AR159" s="42"/>
      <c r="AS159" s="42"/>
      <c r="AT159" s="43"/>
      <c r="AU159" s="39"/>
      <c r="AV159" s="42"/>
      <c r="AW159" s="42"/>
      <c r="AX159" s="42"/>
      <c r="AY159" s="42"/>
      <c r="AZ159" s="43"/>
      <c r="BA159" s="39"/>
      <c r="BB159" s="17"/>
      <c r="BC159" s="17"/>
      <c r="BD159" s="17"/>
      <c r="BE159" s="18"/>
      <c r="BF159" s="18"/>
      <c r="BG159" s="18"/>
    </row>
    <row r="160" spans="1:59" ht="72" customHeight="1" thickBot="1" x14ac:dyDescent="0.35">
      <c r="A160" s="30"/>
      <c r="B160" s="31"/>
      <c r="C160" s="32"/>
      <c r="D160" s="31"/>
      <c r="E160" s="33"/>
      <c r="F160" s="32"/>
      <c r="G160" s="34"/>
      <c r="H160" s="32"/>
      <c r="I160" s="35"/>
      <c r="J160" s="33"/>
      <c r="K160" s="33"/>
      <c r="L160" s="36"/>
      <c r="M160" s="36"/>
      <c r="N160" s="36"/>
      <c r="O160" s="36"/>
      <c r="P160" s="36"/>
      <c r="Q160" s="36"/>
      <c r="R160" s="35"/>
      <c r="S160" s="35"/>
      <c r="T160" s="35"/>
      <c r="U160" s="35"/>
      <c r="V160" s="35"/>
      <c r="W160" s="35"/>
      <c r="X160" s="50"/>
      <c r="Y160" s="37"/>
      <c r="Z160" s="34"/>
      <c r="AA160" s="51"/>
      <c r="AB160" s="51"/>
      <c r="AC160" s="34"/>
      <c r="AD160" s="38"/>
      <c r="AE160" s="38"/>
      <c r="AF160" s="38"/>
      <c r="AG160" s="38"/>
      <c r="AH160" s="39"/>
      <c r="AI160" s="39"/>
      <c r="AJ160" s="40"/>
      <c r="AK160" s="40"/>
      <c r="AL160" s="40"/>
      <c r="AM160" s="40"/>
      <c r="AN160" s="41"/>
      <c r="AO160" s="39"/>
      <c r="AP160" s="42"/>
      <c r="AQ160" s="42"/>
      <c r="AR160" s="42"/>
      <c r="AS160" s="42"/>
      <c r="AT160" s="43"/>
      <c r="AU160" s="39"/>
      <c r="AV160" s="42"/>
      <c r="AW160" s="42"/>
      <c r="AX160" s="42"/>
      <c r="AY160" s="42"/>
      <c r="AZ160" s="43"/>
      <c r="BA160" s="39"/>
      <c r="BB160" s="17"/>
      <c r="BC160" s="17"/>
      <c r="BD160" s="17"/>
      <c r="BE160" s="18"/>
      <c r="BF160" s="18"/>
      <c r="BG160" s="18"/>
    </row>
    <row r="161" spans="1:59" ht="72" customHeight="1" thickBot="1" x14ac:dyDescent="0.35">
      <c r="A161" s="30"/>
      <c r="B161" s="31"/>
      <c r="C161" s="32"/>
      <c r="D161" s="31"/>
      <c r="E161" s="33"/>
      <c r="F161" s="32"/>
      <c r="G161" s="34"/>
      <c r="H161" s="32"/>
      <c r="I161" s="35"/>
      <c r="J161" s="33"/>
      <c r="K161" s="33"/>
      <c r="L161" s="36"/>
      <c r="M161" s="36"/>
      <c r="N161" s="36"/>
      <c r="O161" s="36"/>
      <c r="P161" s="36"/>
      <c r="Q161" s="36"/>
      <c r="R161" s="35"/>
      <c r="S161" s="35"/>
      <c r="T161" s="35"/>
      <c r="U161" s="35"/>
      <c r="V161" s="35"/>
      <c r="W161" s="35"/>
      <c r="X161" s="50"/>
      <c r="Y161" s="37"/>
      <c r="Z161" s="51"/>
      <c r="AA161" s="51"/>
      <c r="AB161" s="51"/>
      <c r="AC161" s="51"/>
      <c r="AD161" s="38"/>
      <c r="AE161" s="38"/>
      <c r="AF161" s="38"/>
      <c r="AG161" s="38"/>
      <c r="AH161" s="39"/>
      <c r="AI161" s="39"/>
      <c r="AJ161" s="40"/>
      <c r="AK161" s="40"/>
      <c r="AL161" s="40"/>
      <c r="AM161" s="40"/>
      <c r="AN161" s="41"/>
      <c r="AO161" s="39"/>
      <c r="AP161" s="42"/>
      <c r="AQ161" s="42"/>
      <c r="AR161" s="42"/>
      <c r="AS161" s="42"/>
      <c r="AT161" s="43"/>
      <c r="AU161" s="39"/>
      <c r="AV161" s="42"/>
      <c r="AW161" s="42"/>
      <c r="AX161" s="42"/>
      <c r="AY161" s="42"/>
      <c r="AZ161" s="43"/>
      <c r="BA161" s="39"/>
      <c r="BB161" s="17"/>
      <c r="BC161" s="17"/>
      <c r="BD161" s="17"/>
      <c r="BE161" s="18"/>
      <c r="BF161" s="18"/>
      <c r="BG161" s="18"/>
    </row>
    <row r="162" spans="1:59" ht="72" customHeight="1" thickBot="1" x14ac:dyDescent="0.35">
      <c r="A162" s="30"/>
      <c r="B162" s="31"/>
      <c r="C162" s="32"/>
      <c r="D162" s="31"/>
      <c r="E162" s="33"/>
      <c r="F162" s="32"/>
      <c r="G162" s="34"/>
      <c r="H162" s="32"/>
      <c r="I162" s="35"/>
      <c r="J162" s="33"/>
      <c r="K162" s="33"/>
      <c r="L162" s="36"/>
      <c r="M162" s="36"/>
      <c r="N162" s="36"/>
      <c r="O162" s="36"/>
      <c r="P162" s="36"/>
      <c r="Q162" s="36"/>
      <c r="R162" s="35"/>
      <c r="S162" s="35"/>
      <c r="T162" s="35"/>
      <c r="U162" s="35"/>
      <c r="V162" s="35"/>
      <c r="W162" s="35"/>
      <c r="X162" s="50"/>
      <c r="Y162" s="37"/>
      <c r="Z162" s="34"/>
      <c r="AA162" s="51"/>
      <c r="AB162" s="51"/>
      <c r="AC162" s="51"/>
      <c r="AD162" s="38"/>
      <c r="AE162" s="38"/>
      <c r="AF162" s="38"/>
      <c r="AG162" s="38"/>
      <c r="AH162" s="39"/>
      <c r="AI162" s="39"/>
      <c r="AJ162" s="40"/>
      <c r="AK162" s="40"/>
      <c r="AL162" s="40"/>
      <c r="AM162" s="40"/>
      <c r="AN162" s="41"/>
      <c r="AO162" s="39"/>
      <c r="AP162" s="42"/>
      <c r="AQ162" s="42"/>
      <c r="AR162" s="42"/>
      <c r="AS162" s="42"/>
      <c r="AT162" s="43"/>
      <c r="AU162" s="39"/>
      <c r="AV162" s="42"/>
      <c r="AW162" s="42"/>
      <c r="AX162" s="42"/>
      <c r="AY162" s="42"/>
      <c r="AZ162" s="43"/>
      <c r="BA162" s="39"/>
      <c r="BB162" s="17"/>
      <c r="BC162" s="17"/>
      <c r="BD162" s="17"/>
      <c r="BE162" s="18"/>
      <c r="BF162" s="18"/>
      <c r="BG162" s="18"/>
    </row>
    <row r="163" spans="1:59" ht="72" customHeight="1" thickBot="1" x14ac:dyDescent="0.35">
      <c r="A163" s="30"/>
      <c r="B163" s="31"/>
      <c r="C163" s="32"/>
      <c r="D163" s="31"/>
      <c r="E163" s="33"/>
      <c r="F163" s="32"/>
      <c r="G163" s="34"/>
      <c r="H163" s="32"/>
      <c r="I163" s="35"/>
      <c r="J163" s="33"/>
      <c r="K163" s="33"/>
      <c r="L163" s="36"/>
      <c r="M163" s="36"/>
      <c r="N163" s="36"/>
      <c r="O163" s="36"/>
      <c r="P163" s="36"/>
      <c r="Q163" s="36"/>
      <c r="R163" s="35"/>
      <c r="S163" s="35"/>
      <c r="T163" s="35"/>
      <c r="U163" s="35"/>
      <c r="V163" s="35"/>
      <c r="W163" s="35"/>
      <c r="X163" s="37"/>
      <c r="Y163" s="37"/>
      <c r="Z163" s="51"/>
      <c r="AA163" s="51"/>
      <c r="AB163" s="51"/>
      <c r="AC163" s="51"/>
      <c r="AD163" s="38"/>
      <c r="AE163" s="38"/>
      <c r="AF163" s="38"/>
      <c r="AG163" s="38"/>
      <c r="AH163" s="39"/>
      <c r="AI163" s="39"/>
      <c r="AJ163" s="40"/>
      <c r="AK163" s="40"/>
      <c r="AL163" s="40"/>
      <c r="AM163" s="40"/>
      <c r="AN163" s="41"/>
      <c r="AO163" s="39"/>
      <c r="AP163" s="42"/>
      <c r="AQ163" s="42"/>
      <c r="AR163" s="42"/>
      <c r="AS163" s="42"/>
      <c r="AT163" s="43"/>
      <c r="AU163" s="39"/>
      <c r="AV163" s="42"/>
      <c r="AW163" s="42"/>
      <c r="AX163" s="42"/>
      <c r="AY163" s="42"/>
      <c r="AZ163" s="43"/>
      <c r="BA163" s="39"/>
      <c r="BB163" s="17"/>
      <c r="BC163" s="17"/>
      <c r="BD163" s="17"/>
      <c r="BE163" s="18"/>
      <c r="BF163" s="18"/>
      <c r="BG163" s="18"/>
    </row>
    <row r="164" spans="1:59" ht="72" customHeight="1" thickBot="1" x14ac:dyDescent="0.35">
      <c r="A164" s="30"/>
      <c r="B164" s="31"/>
      <c r="C164" s="32"/>
      <c r="D164" s="31"/>
      <c r="E164" s="33"/>
      <c r="F164" s="32"/>
      <c r="G164" s="34"/>
      <c r="H164" s="32"/>
      <c r="I164" s="35"/>
      <c r="J164" s="33"/>
      <c r="K164" s="33"/>
      <c r="L164" s="36"/>
      <c r="M164" s="36"/>
      <c r="N164" s="36"/>
      <c r="O164" s="36"/>
      <c r="P164" s="36"/>
      <c r="Q164" s="36"/>
      <c r="R164" s="35"/>
      <c r="S164" s="35"/>
      <c r="T164" s="35"/>
      <c r="U164" s="35"/>
      <c r="V164" s="35"/>
      <c r="W164" s="35"/>
      <c r="X164" s="37"/>
      <c r="Y164" s="37"/>
      <c r="Z164" s="51"/>
      <c r="AA164" s="51"/>
      <c r="AB164" s="34"/>
      <c r="AC164" s="34"/>
      <c r="AD164" s="38"/>
      <c r="AE164" s="38"/>
      <c r="AF164" s="38"/>
      <c r="AG164" s="38"/>
      <c r="AH164" s="39"/>
      <c r="AI164" s="39"/>
      <c r="AJ164" s="40"/>
      <c r="AK164" s="40"/>
      <c r="AL164" s="40"/>
      <c r="AM164" s="40"/>
      <c r="AN164" s="41"/>
      <c r="AO164" s="39"/>
      <c r="AP164" s="42"/>
      <c r="AQ164" s="42"/>
      <c r="AR164" s="42"/>
      <c r="AS164" s="42"/>
      <c r="AT164" s="43"/>
      <c r="AU164" s="39"/>
      <c r="AV164" s="42"/>
      <c r="AW164" s="42"/>
      <c r="AX164" s="42"/>
      <c r="AY164" s="42"/>
      <c r="AZ164" s="43"/>
      <c r="BA164" s="39"/>
      <c r="BB164" s="17"/>
      <c r="BC164" s="17"/>
      <c r="BD164" s="17"/>
      <c r="BE164" s="18"/>
      <c r="BF164" s="18"/>
      <c r="BG164" s="18"/>
    </row>
    <row r="165" spans="1:59" ht="72" customHeight="1" thickBot="1" x14ac:dyDescent="0.35">
      <c r="A165" s="30"/>
      <c r="B165" s="31"/>
      <c r="C165" s="32"/>
      <c r="D165" s="31"/>
      <c r="E165" s="33"/>
      <c r="F165" s="32"/>
      <c r="G165" s="34"/>
      <c r="H165" s="32"/>
      <c r="I165" s="35"/>
      <c r="J165" s="33"/>
      <c r="K165" s="33"/>
      <c r="L165" s="36"/>
      <c r="M165" s="36"/>
      <c r="N165" s="36"/>
      <c r="O165" s="36"/>
      <c r="P165" s="36"/>
      <c r="Q165" s="36"/>
      <c r="R165" s="35"/>
      <c r="S165" s="35"/>
      <c r="T165" s="35"/>
      <c r="U165" s="35"/>
      <c r="V165" s="35"/>
      <c r="W165" s="35"/>
      <c r="X165" s="37"/>
      <c r="Y165" s="37"/>
      <c r="Z165" s="51"/>
      <c r="AA165" s="34"/>
      <c r="AB165" s="51"/>
      <c r="AC165" s="34"/>
      <c r="AD165" s="38"/>
      <c r="AE165" s="38"/>
      <c r="AF165" s="38"/>
      <c r="AG165" s="38"/>
      <c r="AH165" s="39"/>
      <c r="AI165" s="39"/>
      <c r="AJ165" s="40"/>
      <c r="AK165" s="40"/>
      <c r="AL165" s="40"/>
      <c r="AM165" s="40"/>
      <c r="AN165" s="41"/>
      <c r="AO165" s="39"/>
      <c r="AP165" s="42"/>
      <c r="AQ165" s="42"/>
      <c r="AR165" s="42"/>
      <c r="AS165" s="42"/>
      <c r="AT165" s="43"/>
      <c r="AU165" s="39"/>
      <c r="AV165" s="42"/>
      <c r="AW165" s="42"/>
      <c r="AX165" s="42"/>
      <c r="AY165" s="42"/>
      <c r="AZ165" s="43"/>
      <c r="BA165" s="39"/>
      <c r="BB165" s="17"/>
      <c r="BC165" s="17"/>
      <c r="BD165" s="17"/>
      <c r="BE165" s="18"/>
      <c r="BF165" s="18"/>
      <c r="BG165" s="18"/>
    </row>
    <row r="166" spans="1:59" ht="72" customHeight="1" thickBot="1" x14ac:dyDescent="0.35">
      <c r="A166" s="30"/>
      <c r="B166" s="31"/>
      <c r="C166" s="32"/>
      <c r="D166" s="31"/>
      <c r="E166" s="33"/>
      <c r="F166" s="32"/>
      <c r="G166" s="34"/>
      <c r="H166" s="32"/>
      <c r="I166" s="35"/>
      <c r="J166" s="33"/>
      <c r="K166" s="33"/>
      <c r="L166" s="36"/>
      <c r="M166" s="36"/>
      <c r="N166" s="36"/>
      <c r="O166" s="36"/>
      <c r="P166" s="36"/>
      <c r="Q166" s="36"/>
      <c r="R166" s="35"/>
      <c r="S166" s="35"/>
      <c r="T166" s="35"/>
      <c r="U166" s="35"/>
      <c r="V166" s="35"/>
      <c r="W166" s="35"/>
      <c r="X166" s="37"/>
      <c r="Y166" s="37"/>
      <c r="Z166" s="51"/>
      <c r="AA166" s="34"/>
      <c r="AB166" s="34"/>
      <c r="AC166" s="34"/>
      <c r="AD166" s="38"/>
      <c r="AE166" s="38"/>
      <c r="AF166" s="38"/>
      <c r="AG166" s="38"/>
      <c r="AH166" s="39"/>
      <c r="AI166" s="39"/>
      <c r="AJ166" s="40"/>
      <c r="AK166" s="40"/>
      <c r="AL166" s="40"/>
      <c r="AM166" s="40"/>
      <c r="AN166" s="41"/>
      <c r="AO166" s="39"/>
      <c r="AP166" s="42"/>
      <c r="AQ166" s="42"/>
      <c r="AR166" s="42"/>
      <c r="AS166" s="42"/>
      <c r="AT166" s="43"/>
      <c r="AU166" s="39"/>
      <c r="AV166" s="42"/>
      <c r="AW166" s="42"/>
      <c r="AX166" s="42"/>
      <c r="AY166" s="42"/>
      <c r="AZ166" s="43"/>
      <c r="BA166" s="39"/>
      <c r="BB166" s="17"/>
      <c r="BC166" s="17"/>
      <c r="BD166" s="17"/>
      <c r="BE166" s="18"/>
      <c r="BF166" s="18"/>
      <c r="BG166" s="18"/>
    </row>
    <row r="167" spans="1:59" ht="72" customHeight="1" thickBot="1" x14ac:dyDescent="0.35">
      <c r="A167" s="30"/>
      <c r="B167" s="31"/>
      <c r="C167" s="32"/>
      <c r="D167" s="31"/>
      <c r="E167" s="33"/>
      <c r="F167" s="32"/>
      <c r="G167" s="34"/>
      <c r="H167" s="32"/>
      <c r="I167" s="35"/>
      <c r="J167" s="33"/>
      <c r="K167" s="33"/>
      <c r="L167" s="36"/>
      <c r="M167" s="36"/>
      <c r="N167" s="36"/>
      <c r="O167" s="36"/>
      <c r="P167" s="36"/>
      <c r="Q167" s="36"/>
      <c r="R167" s="35"/>
      <c r="S167" s="35"/>
      <c r="T167" s="35"/>
      <c r="U167" s="35"/>
      <c r="V167" s="35"/>
      <c r="W167" s="35"/>
      <c r="X167" s="37"/>
      <c r="Y167" s="37"/>
      <c r="Z167" s="51"/>
      <c r="AA167" s="51"/>
      <c r="AB167" s="51"/>
      <c r="AC167" s="51"/>
      <c r="AD167" s="38"/>
      <c r="AE167" s="38"/>
      <c r="AF167" s="38"/>
      <c r="AG167" s="38"/>
      <c r="AH167" s="39"/>
      <c r="AI167" s="39"/>
      <c r="AJ167" s="40"/>
      <c r="AK167" s="40"/>
      <c r="AL167" s="40"/>
      <c r="AM167" s="40"/>
      <c r="AN167" s="41"/>
      <c r="AO167" s="39"/>
      <c r="AP167" s="42"/>
      <c r="AQ167" s="42"/>
      <c r="AR167" s="42"/>
      <c r="AS167" s="42"/>
      <c r="AT167" s="43"/>
      <c r="AU167" s="39"/>
      <c r="AV167" s="42"/>
      <c r="AW167" s="42"/>
      <c r="AX167" s="42"/>
      <c r="AY167" s="42"/>
      <c r="AZ167" s="43"/>
      <c r="BA167" s="39"/>
      <c r="BB167" s="17"/>
      <c r="BC167" s="17"/>
      <c r="BD167" s="17"/>
      <c r="BE167" s="18"/>
      <c r="BF167" s="18"/>
      <c r="BG167" s="18"/>
    </row>
    <row r="168" spans="1:59" ht="72" customHeight="1" thickBot="1" x14ac:dyDescent="0.35">
      <c r="A168" s="30"/>
      <c r="B168" s="31"/>
      <c r="C168" s="32"/>
      <c r="D168" s="31"/>
      <c r="E168" s="33"/>
      <c r="F168" s="32"/>
      <c r="G168" s="34"/>
      <c r="H168" s="32"/>
      <c r="I168" s="35"/>
      <c r="J168" s="33"/>
      <c r="K168" s="33"/>
      <c r="L168" s="36"/>
      <c r="M168" s="36"/>
      <c r="N168" s="36"/>
      <c r="O168" s="36"/>
      <c r="P168" s="36"/>
      <c r="Q168" s="36"/>
      <c r="R168" s="35"/>
      <c r="S168" s="35"/>
      <c r="T168" s="35"/>
      <c r="U168" s="35"/>
      <c r="V168" s="35"/>
      <c r="W168" s="35"/>
      <c r="X168" s="37"/>
      <c r="Y168" s="37"/>
      <c r="Z168" s="51"/>
      <c r="AA168" s="51"/>
      <c r="AB168" s="51"/>
      <c r="AC168" s="51"/>
      <c r="AD168" s="38"/>
      <c r="AE168" s="38"/>
      <c r="AF168" s="38"/>
      <c r="AG168" s="38"/>
      <c r="AH168" s="39"/>
      <c r="AI168" s="39"/>
      <c r="AJ168" s="40"/>
      <c r="AK168" s="40"/>
      <c r="AL168" s="40"/>
      <c r="AM168" s="40"/>
      <c r="AN168" s="41"/>
      <c r="AO168" s="39"/>
      <c r="AP168" s="42"/>
      <c r="AQ168" s="42"/>
      <c r="AR168" s="42"/>
      <c r="AS168" s="42"/>
      <c r="AT168" s="43"/>
      <c r="AU168" s="39"/>
      <c r="AV168" s="42"/>
      <c r="AW168" s="42"/>
      <c r="AX168" s="42"/>
      <c r="AY168" s="42"/>
      <c r="AZ168" s="43"/>
      <c r="BA168" s="39"/>
      <c r="BB168" s="17"/>
      <c r="BC168" s="17"/>
      <c r="BD168" s="17"/>
      <c r="BE168" s="18"/>
      <c r="BF168" s="18"/>
      <c r="BG168" s="18"/>
    </row>
    <row r="169" spans="1:59" ht="72" customHeight="1" thickBot="1" x14ac:dyDescent="0.35">
      <c r="A169" s="30"/>
      <c r="B169" s="31"/>
      <c r="C169" s="32"/>
      <c r="D169" s="31"/>
      <c r="E169" s="33"/>
      <c r="F169" s="32"/>
      <c r="G169" s="34"/>
      <c r="H169" s="32"/>
      <c r="I169" s="35"/>
      <c r="J169" s="33"/>
      <c r="K169" s="33"/>
      <c r="L169" s="36"/>
      <c r="M169" s="36"/>
      <c r="N169" s="36"/>
      <c r="O169" s="36"/>
      <c r="P169" s="36"/>
      <c r="Q169" s="36"/>
      <c r="R169" s="35"/>
      <c r="S169" s="35"/>
      <c r="T169" s="35"/>
      <c r="U169" s="35"/>
      <c r="V169" s="35"/>
      <c r="W169" s="35"/>
      <c r="X169" s="37"/>
      <c r="Y169" s="37"/>
      <c r="Z169" s="34"/>
      <c r="AA169" s="34"/>
      <c r="AB169" s="51"/>
      <c r="AC169" s="34"/>
      <c r="AD169" s="38"/>
      <c r="AE169" s="38"/>
      <c r="AF169" s="38"/>
      <c r="AG169" s="38"/>
      <c r="AH169" s="39"/>
      <c r="AI169" s="39"/>
      <c r="AJ169" s="40"/>
      <c r="AK169" s="40"/>
      <c r="AL169" s="40"/>
      <c r="AM169" s="40"/>
      <c r="AN169" s="41"/>
      <c r="AO169" s="39"/>
      <c r="AP169" s="42"/>
      <c r="AQ169" s="42"/>
      <c r="AR169" s="42"/>
      <c r="AS169" s="42"/>
      <c r="AT169" s="43"/>
      <c r="AU169" s="39"/>
      <c r="AV169" s="42"/>
      <c r="AW169" s="42"/>
      <c r="AX169" s="42"/>
      <c r="AY169" s="42"/>
      <c r="AZ169" s="43"/>
      <c r="BA169" s="39"/>
      <c r="BB169" s="17"/>
      <c r="BC169" s="17"/>
      <c r="BD169" s="17"/>
      <c r="BE169" s="18"/>
      <c r="BF169" s="18"/>
      <c r="BG169" s="18"/>
    </row>
    <row r="170" spans="1:59" ht="72" customHeight="1" thickBot="1" x14ac:dyDescent="0.35">
      <c r="A170" s="30"/>
      <c r="B170" s="31"/>
      <c r="C170" s="32"/>
      <c r="D170" s="31"/>
      <c r="E170" s="33"/>
      <c r="F170" s="32"/>
      <c r="G170" s="34"/>
      <c r="H170" s="32"/>
      <c r="I170" s="35"/>
      <c r="J170" s="33"/>
      <c r="K170" s="33"/>
      <c r="L170" s="36"/>
      <c r="M170" s="36"/>
      <c r="N170" s="36"/>
      <c r="O170" s="36"/>
      <c r="P170" s="36"/>
      <c r="Q170" s="36"/>
      <c r="R170" s="35"/>
      <c r="S170" s="35"/>
      <c r="T170" s="35"/>
      <c r="U170" s="35"/>
      <c r="V170" s="35"/>
      <c r="W170" s="35"/>
      <c r="X170" s="37"/>
      <c r="Y170" s="37"/>
      <c r="Z170" s="51"/>
      <c r="AA170" s="51"/>
      <c r="AB170" s="51"/>
      <c r="AC170" s="51"/>
      <c r="AD170" s="38"/>
      <c r="AE170" s="38"/>
      <c r="AF170" s="38"/>
      <c r="AG170" s="38"/>
      <c r="AH170" s="39"/>
      <c r="AI170" s="39"/>
      <c r="AJ170" s="40"/>
      <c r="AK170" s="40"/>
      <c r="AL170" s="40"/>
      <c r="AM170" s="40"/>
      <c r="AN170" s="41"/>
      <c r="AO170" s="39"/>
      <c r="AP170" s="42"/>
      <c r="AQ170" s="42"/>
      <c r="AR170" s="42"/>
      <c r="AS170" s="42"/>
      <c r="AT170" s="43"/>
      <c r="AU170" s="39"/>
      <c r="AV170" s="42"/>
      <c r="AW170" s="42"/>
      <c r="AX170" s="42"/>
      <c r="AY170" s="42"/>
      <c r="AZ170" s="43"/>
      <c r="BA170" s="39"/>
      <c r="BB170" s="17"/>
      <c r="BC170" s="17"/>
      <c r="BD170" s="17"/>
      <c r="BE170" s="18"/>
      <c r="BF170" s="18"/>
      <c r="BG170" s="18"/>
    </row>
    <row r="171" spans="1:59" ht="72" customHeight="1" thickBot="1" x14ac:dyDescent="0.35">
      <c r="A171" s="30"/>
      <c r="B171" s="31"/>
      <c r="C171" s="32"/>
      <c r="D171" s="31"/>
      <c r="E171" s="33"/>
      <c r="F171" s="32"/>
      <c r="G171" s="34"/>
      <c r="H171" s="32"/>
      <c r="I171" s="35"/>
      <c r="J171" s="33"/>
      <c r="K171" s="33"/>
      <c r="L171" s="36"/>
      <c r="M171" s="36"/>
      <c r="N171" s="36"/>
      <c r="O171" s="36"/>
      <c r="P171" s="36"/>
      <c r="Q171" s="36"/>
      <c r="R171" s="35"/>
      <c r="S171" s="35"/>
      <c r="T171" s="35"/>
      <c r="U171" s="35"/>
      <c r="V171" s="35"/>
      <c r="W171" s="35"/>
      <c r="X171" s="37"/>
      <c r="Y171" s="37"/>
      <c r="Z171" s="51"/>
      <c r="AA171" s="51"/>
      <c r="AB171" s="51"/>
      <c r="AC171" s="51"/>
      <c r="AD171" s="38"/>
      <c r="AE171" s="38"/>
      <c r="AF171" s="38"/>
      <c r="AG171" s="38"/>
      <c r="AH171" s="39"/>
      <c r="AI171" s="39"/>
      <c r="AJ171" s="40"/>
      <c r="AK171" s="40"/>
      <c r="AL171" s="40"/>
      <c r="AM171" s="40"/>
      <c r="AN171" s="41"/>
      <c r="AO171" s="39"/>
      <c r="AP171" s="42"/>
      <c r="AQ171" s="42"/>
      <c r="AR171" s="42"/>
      <c r="AS171" s="42"/>
      <c r="AT171" s="43"/>
      <c r="AU171" s="39"/>
      <c r="AV171" s="42"/>
      <c r="AW171" s="42"/>
      <c r="AX171" s="42"/>
      <c r="AY171" s="42"/>
      <c r="AZ171" s="43"/>
      <c r="BA171" s="39"/>
      <c r="BB171" s="17"/>
      <c r="BC171" s="17"/>
      <c r="BD171" s="17"/>
      <c r="BE171" s="18"/>
      <c r="BF171" s="18"/>
      <c r="BG171" s="18"/>
    </row>
    <row r="172" spans="1:59" ht="72" customHeight="1" thickBot="1" x14ac:dyDescent="0.35">
      <c r="A172" s="30"/>
      <c r="B172" s="31"/>
      <c r="C172" s="32"/>
      <c r="D172" s="31"/>
      <c r="E172" s="33"/>
      <c r="F172" s="32"/>
      <c r="G172" s="34"/>
      <c r="H172" s="32"/>
      <c r="I172" s="35"/>
      <c r="J172" s="33"/>
      <c r="K172" s="33"/>
      <c r="L172" s="36"/>
      <c r="M172" s="36"/>
      <c r="N172" s="36"/>
      <c r="O172" s="36"/>
      <c r="P172" s="36"/>
      <c r="Q172" s="36"/>
      <c r="R172" s="35"/>
      <c r="S172" s="35"/>
      <c r="T172" s="35"/>
      <c r="U172" s="35"/>
      <c r="V172" s="35"/>
      <c r="W172" s="35"/>
      <c r="X172" s="37"/>
      <c r="Y172" s="37"/>
      <c r="Z172" s="34"/>
      <c r="AA172" s="51"/>
      <c r="AB172" s="34"/>
      <c r="AC172" s="34"/>
      <c r="AD172" s="38"/>
      <c r="AE172" s="38"/>
      <c r="AF172" s="38"/>
      <c r="AG172" s="38"/>
      <c r="AH172" s="39"/>
      <c r="AI172" s="39"/>
      <c r="AJ172" s="40"/>
      <c r="AK172" s="40"/>
      <c r="AL172" s="40"/>
      <c r="AM172" s="40"/>
      <c r="AN172" s="41"/>
      <c r="AO172" s="39"/>
      <c r="AP172" s="42"/>
      <c r="AQ172" s="42"/>
      <c r="AR172" s="42"/>
      <c r="AS172" s="42"/>
      <c r="AT172" s="43"/>
      <c r="AU172" s="39"/>
      <c r="AV172" s="42"/>
      <c r="AW172" s="42"/>
      <c r="AX172" s="42"/>
      <c r="AY172" s="42"/>
      <c r="AZ172" s="43"/>
      <c r="BA172" s="39"/>
      <c r="BB172" s="17"/>
      <c r="BC172" s="17"/>
      <c r="BD172" s="17"/>
      <c r="BE172" s="18"/>
      <c r="BF172" s="18"/>
      <c r="BG172" s="18"/>
    </row>
    <row r="173" spans="1:59" ht="72" customHeight="1" thickBot="1" x14ac:dyDescent="0.35">
      <c r="A173" s="30"/>
      <c r="B173" s="31"/>
      <c r="C173" s="32"/>
      <c r="D173" s="31"/>
      <c r="E173" s="33"/>
      <c r="F173" s="32"/>
      <c r="G173" s="34"/>
      <c r="H173" s="32"/>
      <c r="I173" s="35"/>
      <c r="J173" s="33"/>
      <c r="K173" s="33"/>
      <c r="L173" s="36"/>
      <c r="M173" s="36"/>
      <c r="N173" s="36"/>
      <c r="O173" s="36"/>
      <c r="P173" s="36"/>
      <c r="Q173" s="36"/>
      <c r="R173" s="35"/>
      <c r="S173" s="35"/>
      <c r="T173" s="35"/>
      <c r="U173" s="35"/>
      <c r="V173" s="35"/>
      <c r="W173" s="35"/>
      <c r="X173" s="37"/>
      <c r="Y173" s="37"/>
      <c r="Z173" s="51"/>
      <c r="AA173" s="51"/>
      <c r="AB173" s="51"/>
      <c r="AC173" s="51"/>
      <c r="AD173" s="38"/>
      <c r="AE173" s="38"/>
      <c r="AF173" s="38"/>
      <c r="AG173" s="38"/>
      <c r="AH173" s="39"/>
      <c r="AI173" s="39"/>
      <c r="AJ173" s="40"/>
      <c r="AK173" s="40"/>
      <c r="AL173" s="40"/>
      <c r="AM173" s="40"/>
      <c r="AN173" s="41"/>
      <c r="AO173" s="39"/>
      <c r="AP173" s="42"/>
      <c r="AQ173" s="42"/>
      <c r="AR173" s="42"/>
      <c r="AS173" s="42"/>
      <c r="AT173" s="43"/>
      <c r="AU173" s="39"/>
      <c r="AV173" s="42"/>
      <c r="AW173" s="42"/>
      <c r="AX173" s="42"/>
      <c r="AY173" s="42"/>
      <c r="AZ173" s="43"/>
      <c r="BA173" s="39"/>
      <c r="BB173" s="17"/>
      <c r="BC173" s="17"/>
      <c r="BD173" s="17"/>
      <c r="BE173" s="18"/>
      <c r="BF173" s="18"/>
      <c r="BG173" s="18"/>
    </row>
    <row r="174" spans="1:59" ht="72" customHeight="1" thickBot="1" x14ac:dyDescent="0.35">
      <c r="A174" s="30"/>
      <c r="B174" s="31"/>
      <c r="C174" s="32"/>
      <c r="D174" s="31"/>
      <c r="E174" s="33"/>
      <c r="F174" s="32"/>
      <c r="G174" s="34"/>
      <c r="H174" s="32"/>
      <c r="I174" s="35"/>
      <c r="J174" s="33"/>
      <c r="K174" s="33"/>
      <c r="L174" s="36"/>
      <c r="M174" s="36"/>
      <c r="N174" s="36"/>
      <c r="O174" s="36"/>
      <c r="P174" s="36"/>
      <c r="Q174" s="36"/>
      <c r="R174" s="35"/>
      <c r="S174" s="35"/>
      <c r="T174" s="35"/>
      <c r="U174" s="35"/>
      <c r="V174" s="35"/>
      <c r="W174" s="35"/>
      <c r="X174" s="37"/>
      <c r="Y174" s="37"/>
      <c r="Z174" s="51"/>
      <c r="AA174" s="51"/>
      <c r="AB174" s="51"/>
      <c r="AC174" s="51"/>
      <c r="AD174" s="38"/>
      <c r="AE174" s="38"/>
      <c r="AF174" s="38"/>
      <c r="AG174" s="38"/>
      <c r="AH174" s="39"/>
      <c r="AI174" s="39"/>
      <c r="AJ174" s="40"/>
      <c r="AK174" s="40"/>
      <c r="AL174" s="40"/>
      <c r="AM174" s="40"/>
      <c r="AN174" s="41"/>
      <c r="AO174" s="39"/>
      <c r="AP174" s="42"/>
      <c r="AQ174" s="42"/>
      <c r="AR174" s="42"/>
      <c r="AS174" s="42"/>
      <c r="AT174" s="43"/>
      <c r="AU174" s="39"/>
      <c r="AV174" s="42"/>
      <c r="AW174" s="42"/>
      <c r="AX174" s="42"/>
      <c r="AY174" s="42"/>
      <c r="AZ174" s="43"/>
      <c r="BA174" s="39"/>
      <c r="BB174" s="17"/>
      <c r="BC174" s="17"/>
      <c r="BD174" s="17"/>
      <c r="BE174" s="18"/>
      <c r="BF174" s="18"/>
      <c r="BG174" s="18"/>
    </row>
    <row r="175" spans="1:59" ht="72" customHeight="1" thickBot="1" x14ac:dyDescent="0.35">
      <c r="A175" s="30"/>
      <c r="B175" s="31"/>
      <c r="C175" s="32"/>
      <c r="D175" s="31"/>
      <c r="E175" s="33"/>
      <c r="F175" s="32"/>
      <c r="G175" s="34"/>
      <c r="H175" s="32"/>
      <c r="I175" s="35"/>
      <c r="J175" s="33"/>
      <c r="K175" s="33"/>
      <c r="L175" s="36"/>
      <c r="M175" s="36"/>
      <c r="N175" s="36"/>
      <c r="O175" s="36"/>
      <c r="P175" s="36"/>
      <c r="Q175" s="36"/>
      <c r="R175" s="35"/>
      <c r="S175" s="35"/>
      <c r="T175" s="35"/>
      <c r="U175" s="35"/>
      <c r="V175" s="35"/>
      <c r="W175" s="35"/>
      <c r="X175" s="37"/>
      <c r="Y175" s="37"/>
      <c r="Z175" s="51"/>
      <c r="AA175" s="51"/>
      <c r="AB175" s="51"/>
      <c r="AC175" s="51"/>
      <c r="AD175" s="38"/>
      <c r="AE175" s="38"/>
      <c r="AF175" s="38"/>
      <c r="AG175" s="38"/>
      <c r="AH175" s="39"/>
      <c r="AI175" s="39"/>
      <c r="AJ175" s="40"/>
      <c r="AK175" s="40"/>
      <c r="AL175" s="40"/>
      <c r="AM175" s="40"/>
      <c r="AN175" s="41"/>
      <c r="AO175" s="39"/>
      <c r="AP175" s="42"/>
      <c r="AQ175" s="42"/>
      <c r="AR175" s="42"/>
      <c r="AS175" s="42"/>
      <c r="AT175" s="43"/>
      <c r="AU175" s="39"/>
      <c r="AV175" s="42"/>
      <c r="AW175" s="42"/>
      <c r="AX175" s="42"/>
      <c r="AY175" s="42"/>
      <c r="AZ175" s="43"/>
      <c r="BA175" s="39"/>
      <c r="BB175" s="17"/>
      <c r="BC175" s="17"/>
      <c r="BD175" s="17"/>
      <c r="BE175" s="18"/>
      <c r="BF175" s="18"/>
      <c r="BG175" s="18"/>
    </row>
    <row r="176" spans="1:59" ht="72" customHeight="1" thickBot="1" x14ac:dyDescent="0.35">
      <c r="A176" s="30"/>
      <c r="B176" s="31"/>
      <c r="C176" s="32"/>
      <c r="D176" s="31"/>
      <c r="E176" s="33"/>
      <c r="F176" s="32"/>
      <c r="G176" s="34"/>
      <c r="H176" s="32"/>
      <c r="I176" s="35"/>
      <c r="J176" s="33"/>
      <c r="K176" s="33"/>
      <c r="L176" s="36"/>
      <c r="M176" s="36"/>
      <c r="N176" s="36"/>
      <c r="O176" s="36"/>
      <c r="P176" s="36"/>
      <c r="Q176" s="36"/>
      <c r="R176" s="35"/>
      <c r="S176" s="35"/>
      <c r="T176" s="35"/>
      <c r="U176" s="35"/>
      <c r="V176" s="35"/>
      <c r="W176" s="35"/>
      <c r="X176" s="37"/>
      <c r="Y176" s="37"/>
      <c r="Z176" s="51"/>
      <c r="AA176" s="51"/>
      <c r="AB176" s="51"/>
      <c r="AC176" s="51"/>
      <c r="AD176" s="38"/>
      <c r="AE176" s="38"/>
      <c r="AF176" s="38"/>
      <c r="AG176" s="38"/>
      <c r="AH176" s="39"/>
      <c r="AI176" s="39"/>
      <c r="AJ176" s="40"/>
      <c r="AK176" s="40"/>
      <c r="AL176" s="40"/>
      <c r="AM176" s="40"/>
      <c r="AN176" s="41"/>
      <c r="AO176" s="39"/>
      <c r="AP176" s="42"/>
      <c r="AQ176" s="42"/>
      <c r="AR176" s="42"/>
      <c r="AS176" s="42"/>
      <c r="AT176" s="43"/>
      <c r="AU176" s="39"/>
      <c r="AV176" s="42"/>
      <c r="AW176" s="42"/>
      <c r="AX176" s="42"/>
      <c r="AY176" s="42"/>
      <c r="AZ176" s="43"/>
      <c r="BA176" s="39"/>
      <c r="BB176" s="17"/>
      <c r="BC176" s="17"/>
      <c r="BD176" s="17"/>
      <c r="BE176" s="18"/>
      <c r="BF176" s="18"/>
      <c r="BG176" s="18"/>
    </row>
    <row r="177" spans="1:59" ht="72" customHeight="1" thickBot="1" x14ac:dyDescent="0.35">
      <c r="A177" s="30"/>
      <c r="B177" s="31"/>
      <c r="C177" s="32"/>
      <c r="D177" s="31"/>
      <c r="E177" s="33"/>
      <c r="F177" s="32"/>
      <c r="G177" s="34"/>
      <c r="H177" s="32"/>
      <c r="I177" s="35"/>
      <c r="J177" s="33"/>
      <c r="K177" s="33"/>
      <c r="L177" s="36"/>
      <c r="M177" s="36"/>
      <c r="N177" s="36"/>
      <c r="O177" s="36"/>
      <c r="P177" s="36"/>
      <c r="Q177" s="36"/>
      <c r="R177" s="35"/>
      <c r="S177" s="35"/>
      <c r="T177" s="35"/>
      <c r="U177" s="35"/>
      <c r="V177" s="35"/>
      <c r="W177" s="35"/>
      <c r="X177" s="37"/>
      <c r="Y177" s="37"/>
      <c r="Z177" s="51"/>
      <c r="AA177" s="51"/>
      <c r="AB177" s="51"/>
      <c r="AC177" s="51"/>
      <c r="AD177" s="38"/>
      <c r="AE177" s="38"/>
      <c r="AF177" s="38"/>
      <c r="AG177" s="38"/>
      <c r="AH177" s="39"/>
      <c r="AI177" s="39"/>
      <c r="AJ177" s="40"/>
      <c r="AK177" s="40"/>
      <c r="AL177" s="40"/>
      <c r="AM177" s="40"/>
      <c r="AN177" s="41"/>
      <c r="AO177" s="39"/>
      <c r="AP177" s="42"/>
      <c r="AQ177" s="42"/>
      <c r="AR177" s="42"/>
      <c r="AS177" s="42"/>
      <c r="AT177" s="43"/>
      <c r="AU177" s="39"/>
      <c r="AV177" s="42"/>
      <c r="AW177" s="42"/>
      <c r="AX177" s="42"/>
      <c r="AY177" s="42"/>
      <c r="AZ177" s="43"/>
      <c r="BA177" s="39"/>
      <c r="BB177" s="17"/>
      <c r="BC177" s="17"/>
      <c r="BD177" s="17"/>
      <c r="BE177" s="18"/>
      <c r="BF177" s="18"/>
      <c r="BG177" s="18"/>
    </row>
    <row r="178" spans="1:59" ht="72" customHeight="1" thickBot="1" x14ac:dyDescent="0.35">
      <c r="A178" s="30"/>
      <c r="B178" s="31"/>
      <c r="C178" s="32"/>
      <c r="D178" s="31"/>
      <c r="E178" s="33"/>
      <c r="F178" s="32"/>
      <c r="G178" s="34"/>
      <c r="H178" s="32"/>
      <c r="I178" s="35"/>
      <c r="J178" s="33"/>
      <c r="K178" s="33"/>
      <c r="L178" s="36"/>
      <c r="M178" s="36"/>
      <c r="N178" s="36"/>
      <c r="O178" s="36"/>
      <c r="P178" s="36"/>
      <c r="Q178" s="36"/>
      <c r="R178" s="35"/>
      <c r="S178" s="35"/>
      <c r="T178" s="35"/>
      <c r="U178" s="35"/>
      <c r="V178" s="35"/>
      <c r="W178" s="35"/>
      <c r="X178" s="37"/>
      <c r="Y178" s="37"/>
      <c r="Z178" s="51"/>
      <c r="AA178" s="51"/>
      <c r="AB178" s="51"/>
      <c r="AC178" s="51"/>
      <c r="AD178" s="38"/>
      <c r="AE178" s="38"/>
      <c r="AF178" s="38"/>
      <c r="AG178" s="38"/>
      <c r="AH178" s="39"/>
      <c r="AI178" s="39"/>
      <c r="AJ178" s="40"/>
      <c r="AK178" s="40"/>
      <c r="AL178" s="40"/>
      <c r="AM178" s="40"/>
      <c r="AN178" s="41"/>
      <c r="AO178" s="39"/>
      <c r="AP178" s="42"/>
      <c r="AQ178" s="42"/>
      <c r="AR178" s="42"/>
      <c r="AS178" s="42"/>
      <c r="AT178" s="43"/>
      <c r="AU178" s="39"/>
      <c r="AV178" s="42"/>
      <c r="AW178" s="42"/>
      <c r="AX178" s="42"/>
      <c r="AY178" s="42"/>
      <c r="AZ178" s="43"/>
      <c r="BA178" s="39"/>
      <c r="BB178" s="17"/>
      <c r="BC178" s="17"/>
      <c r="BD178" s="17"/>
      <c r="BE178" s="18"/>
      <c r="BF178" s="18"/>
      <c r="BG178" s="18"/>
    </row>
    <row r="179" spans="1:59" ht="72" customHeight="1" thickBot="1" x14ac:dyDescent="0.35">
      <c r="A179" s="30"/>
      <c r="B179" s="31"/>
      <c r="C179" s="32"/>
      <c r="D179" s="31"/>
      <c r="E179" s="33"/>
      <c r="F179" s="32"/>
      <c r="G179" s="34"/>
      <c r="H179" s="32"/>
      <c r="I179" s="35"/>
      <c r="J179" s="33"/>
      <c r="K179" s="33"/>
      <c r="L179" s="36"/>
      <c r="M179" s="36"/>
      <c r="N179" s="36"/>
      <c r="O179" s="36"/>
      <c r="P179" s="36"/>
      <c r="Q179" s="36"/>
      <c r="R179" s="35"/>
      <c r="S179" s="35"/>
      <c r="T179" s="35"/>
      <c r="U179" s="35"/>
      <c r="V179" s="35"/>
      <c r="W179" s="35"/>
      <c r="X179" s="37"/>
      <c r="Y179" s="37"/>
      <c r="Z179" s="51"/>
      <c r="AA179" s="51"/>
      <c r="AB179" s="51"/>
      <c r="AC179" s="51"/>
      <c r="AD179" s="38"/>
      <c r="AE179" s="38"/>
      <c r="AF179" s="38"/>
      <c r="AG179" s="38"/>
      <c r="AH179" s="39"/>
      <c r="AI179" s="39"/>
      <c r="AJ179" s="40"/>
      <c r="AK179" s="40"/>
      <c r="AL179" s="40"/>
      <c r="AM179" s="40"/>
      <c r="AN179" s="41"/>
      <c r="AO179" s="39"/>
      <c r="AP179" s="42"/>
      <c r="AQ179" s="42"/>
      <c r="AR179" s="42"/>
      <c r="AS179" s="42"/>
      <c r="AT179" s="43"/>
      <c r="AU179" s="39"/>
      <c r="AV179" s="42"/>
      <c r="AW179" s="42"/>
      <c r="AX179" s="42"/>
      <c r="AY179" s="42"/>
      <c r="AZ179" s="43"/>
      <c r="BA179" s="39"/>
      <c r="BB179" s="17"/>
      <c r="BC179" s="17"/>
      <c r="BD179" s="17"/>
      <c r="BE179" s="18"/>
      <c r="BF179" s="18"/>
      <c r="BG179" s="18"/>
    </row>
    <row r="180" spans="1:59" ht="72" customHeight="1" thickBot="1" x14ac:dyDescent="0.35">
      <c r="A180" s="30"/>
      <c r="B180" s="31"/>
      <c r="C180" s="32"/>
      <c r="D180" s="31"/>
      <c r="E180" s="33"/>
      <c r="F180" s="32"/>
      <c r="G180" s="34"/>
      <c r="H180" s="32"/>
      <c r="I180" s="35"/>
      <c r="J180" s="33"/>
      <c r="K180" s="33"/>
      <c r="L180" s="36"/>
      <c r="M180" s="36"/>
      <c r="N180" s="36"/>
      <c r="O180" s="36"/>
      <c r="P180" s="36"/>
      <c r="Q180" s="36"/>
      <c r="R180" s="35"/>
      <c r="S180" s="35"/>
      <c r="T180" s="35"/>
      <c r="U180" s="35"/>
      <c r="V180" s="35"/>
      <c r="W180" s="35"/>
      <c r="X180" s="37"/>
      <c r="Y180" s="37"/>
      <c r="Z180" s="51"/>
      <c r="AA180" s="51"/>
      <c r="AB180" s="51"/>
      <c r="AC180" s="51"/>
      <c r="AD180" s="38"/>
      <c r="AE180" s="38"/>
      <c r="AF180" s="38"/>
      <c r="AG180" s="38"/>
      <c r="AH180" s="39"/>
      <c r="AI180" s="39"/>
      <c r="AJ180" s="40"/>
      <c r="AK180" s="40"/>
      <c r="AL180" s="40"/>
      <c r="AM180" s="40"/>
      <c r="AN180" s="41"/>
      <c r="AO180" s="39"/>
      <c r="AP180" s="42"/>
      <c r="AQ180" s="42"/>
      <c r="AR180" s="42"/>
      <c r="AS180" s="42"/>
      <c r="AT180" s="43"/>
      <c r="AU180" s="39"/>
      <c r="AV180" s="42"/>
      <c r="AW180" s="42"/>
      <c r="AX180" s="42"/>
      <c r="AY180" s="42"/>
      <c r="AZ180" s="43"/>
      <c r="BA180" s="39"/>
      <c r="BB180" s="17"/>
      <c r="BC180" s="17"/>
      <c r="BD180" s="17"/>
      <c r="BE180" s="18"/>
      <c r="BF180" s="18"/>
      <c r="BG180" s="18"/>
    </row>
    <row r="181" spans="1:59" ht="72" customHeight="1" thickBot="1" x14ac:dyDescent="0.35">
      <c r="A181" s="30"/>
      <c r="B181" s="31"/>
      <c r="C181" s="32"/>
      <c r="D181" s="31"/>
      <c r="E181" s="33"/>
      <c r="F181" s="32"/>
      <c r="G181" s="34"/>
      <c r="H181" s="32"/>
      <c r="I181" s="35"/>
      <c r="J181" s="33"/>
      <c r="K181" s="33"/>
      <c r="L181" s="36"/>
      <c r="M181" s="36"/>
      <c r="N181" s="36"/>
      <c r="O181" s="36"/>
      <c r="P181" s="36"/>
      <c r="Q181" s="36"/>
      <c r="R181" s="35"/>
      <c r="S181" s="35"/>
      <c r="T181" s="35"/>
      <c r="U181" s="35"/>
      <c r="V181" s="35"/>
      <c r="W181" s="35"/>
      <c r="X181" s="33"/>
      <c r="Y181" s="37"/>
      <c r="Z181" s="34"/>
      <c r="AA181" s="34"/>
      <c r="AB181" s="34"/>
      <c r="AC181" s="34"/>
      <c r="AD181" s="38"/>
      <c r="AE181" s="38"/>
      <c r="AF181" s="38"/>
      <c r="AG181" s="38"/>
      <c r="AH181" s="39"/>
      <c r="AI181" s="39"/>
      <c r="AJ181" s="40"/>
      <c r="AK181" s="40"/>
      <c r="AL181" s="40"/>
      <c r="AM181" s="40"/>
      <c r="AN181" s="41"/>
      <c r="AO181" s="39"/>
      <c r="AP181" s="42"/>
      <c r="AQ181" s="42"/>
      <c r="AR181" s="42"/>
      <c r="AS181" s="42"/>
      <c r="AT181" s="43"/>
      <c r="AU181" s="39"/>
      <c r="AV181" s="42"/>
      <c r="AW181" s="42"/>
      <c r="AX181" s="42"/>
      <c r="AY181" s="42"/>
      <c r="AZ181" s="43"/>
      <c r="BA181" s="39"/>
      <c r="BB181" s="17"/>
      <c r="BC181" s="17"/>
      <c r="BD181" s="17"/>
      <c r="BE181" s="18"/>
      <c r="BF181" s="18"/>
      <c r="BG181" s="18"/>
    </row>
    <row r="182" spans="1:59" ht="72" customHeight="1" thickBot="1" x14ac:dyDescent="0.35">
      <c r="A182" s="30"/>
      <c r="B182" s="31"/>
      <c r="C182" s="32"/>
      <c r="D182" s="31"/>
      <c r="E182" s="33"/>
      <c r="F182" s="32"/>
      <c r="G182" s="34"/>
      <c r="H182" s="32"/>
      <c r="I182" s="35"/>
      <c r="J182" s="33"/>
      <c r="K182" s="33"/>
      <c r="L182" s="36"/>
      <c r="M182" s="36"/>
      <c r="N182" s="36"/>
      <c r="O182" s="36"/>
      <c r="P182" s="36"/>
      <c r="Q182" s="36"/>
      <c r="R182" s="35"/>
      <c r="S182" s="35"/>
      <c r="T182" s="35"/>
      <c r="U182" s="35"/>
      <c r="V182" s="35"/>
      <c r="W182" s="35"/>
      <c r="X182" s="33"/>
      <c r="Y182" s="37"/>
      <c r="Z182" s="34"/>
      <c r="AA182" s="34"/>
      <c r="AB182" s="34"/>
      <c r="AC182" s="34"/>
      <c r="AD182" s="38"/>
      <c r="AE182" s="38"/>
      <c r="AF182" s="38"/>
      <c r="AG182" s="38"/>
      <c r="AH182" s="39"/>
      <c r="AI182" s="39"/>
      <c r="AJ182" s="40"/>
      <c r="AK182" s="40"/>
      <c r="AL182" s="40"/>
      <c r="AM182" s="40"/>
      <c r="AN182" s="41"/>
      <c r="AO182" s="39"/>
      <c r="AP182" s="42"/>
      <c r="AQ182" s="42"/>
      <c r="AR182" s="42"/>
      <c r="AS182" s="42"/>
      <c r="AT182" s="43"/>
      <c r="AU182" s="39"/>
      <c r="AV182" s="42"/>
      <c r="AW182" s="42"/>
      <c r="AX182" s="42"/>
      <c r="AY182" s="42"/>
      <c r="AZ182" s="43"/>
      <c r="BA182" s="39"/>
      <c r="BB182" s="17"/>
      <c r="BC182" s="17"/>
      <c r="BD182" s="17"/>
      <c r="BE182" s="18"/>
      <c r="BF182" s="18"/>
      <c r="BG182" s="18"/>
    </row>
    <row r="183" spans="1:59" ht="72" customHeight="1" thickBot="1" x14ac:dyDescent="0.35">
      <c r="A183" s="30"/>
      <c r="B183" s="31"/>
      <c r="C183" s="32"/>
      <c r="D183" s="31"/>
      <c r="E183" s="33"/>
      <c r="F183" s="32"/>
      <c r="G183" s="34"/>
      <c r="H183" s="32"/>
      <c r="I183" s="35"/>
      <c r="J183" s="33"/>
      <c r="K183" s="33"/>
      <c r="L183" s="36"/>
      <c r="M183" s="36"/>
      <c r="N183" s="36"/>
      <c r="O183" s="36"/>
      <c r="P183" s="36"/>
      <c r="Q183" s="36"/>
      <c r="R183" s="35"/>
      <c r="S183" s="35"/>
      <c r="T183" s="35"/>
      <c r="U183" s="35"/>
      <c r="V183" s="35"/>
      <c r="W183" s="35"/>
      <c r="X183" s="33"/>
      <c r="Y183" s="37"/>
      <c r="Z183" s="34"/>
      <c r="AA183" s="34"/>
      <c r="AB183" s="34"/>
      <c r="AC183" s="34"/>
      <c r="AD183" s="38"/>
      <c r="AE183" s="38"/>
      <c r="AF183" s="38"/>
      <c r="AG183" s="38"/>
      <c r="AH183" s="39"/>
      <c r="AI183" s="39"/>
      <c r="AJ183" s="40"/>
      <c r="AK183" s="40"/>
      <c r="AL183" s="40"/>
      <c r="AM183" s="40"/>
      <c r="AN183" s="41"/>
      <c r="AO183" s="39"/>
      <c r="AP183" s="42"/>
      <c r="AQ183" s="42"/>
      <c r="AR183" s="42"/>
      <c r="AS183" s="42"/>
      <c r="AT183" s="43"/>
      <c r="AU183" s="39"/>
      <c r="AV183" s="42"/>
      <c r="AW183" s="42"/>
      <c r="AX183" s="42"/>
      <c r="AY183" s="42"/>
      <c r="AZ183" s="43"/>
      <c r="BA183" s="39"/>
      <c r="BB183" s="17"/>
      <c r="BC183" s="17"/>
      <c r="BD183" s="17"/>
      <c r="BE183" s="18"/>
      <c r="BF183" s="18"/>
      <c r="BG183" s="18"/>
    </row>
    <row r="184" spans="1:59" ht="72" customHeight="1" thickBot="1" x14ac:dyDescent="0.35">
      <c r="A184" s="30"/>
      <c r="B184" s="31"/>
      <c r="C184" s="32"/>
      <c r="D184" s="31"/>
      <c r="E184" s="33"/>
      <c r="F184" s="32"/>
      <c r="G184" s="34"/>
      <c r="H184" s="32"/>
      <c r="I184" s="35"/>
      <c r="J184" s="33"/>
      <c r="K184" s="33"/>
      <c r="L184" s="36"/>
      <c r="M184" s="36"/>
      <c r="N184" s="36"/>
      <c r="O184" s="36"/>
      <c r="P184" s="36"/>
      <c r="Q184" s="36"/>
      <c r="R184" s="35"/>
      <c r="S184" s="35"/>
      <c r="T184" s="35"/>
      <c r="U184" s="35"/>
      <c r="V184" s="35"/>
      <c r="W184" s="35"/>
      <c r="X184" s="37"/>
      <c r="Y184" s="37"/>
      <c r="Z184" s="51"/>
      <c r="AA184" s="51"/>
      <c r="AB184" s="51"/>
      <c r="AC184" s="51"/>
      <c r="AD184" s="38"/>
      <c r="AE184" s="38"/>
      <c r="AF184" s="38"/>
      <c r="AG184" s="38"/>
      <c r="AH184" s="39"/>
      <c r="AI184" s="39"/>
      <c r="AJ184" s="40"/>
      <c r="AK184" s="40"/>
      <c r="AL184" s="40"/>
      <c r="AM184" s="40"/>
      <c r="AN184" s="41"/>
      <c r="AO184" s="39"/>
      <c r="AP184" s="42"/>
      <c r="AQ184" s="42"/>
      <c r="AR184" s="42"/>
      <c r="AS184" s="42"/>
      <c r="AT184" s="43"/>
      <c r="AU184" s="39"/>
      <c r="AV184" s="42"/>
      <c r="AW184" s="42"/>
      <c r="AX184" s="42"/>
      <c r="AY184" s="42"/>
      <c r="AZ184" s="43"/>
      <c r="BA184" s="39"/>
      <c r="BB184" s="17"/>
      <c r="BC184" s="17"/>
      <c r="BD184" s="17"/>
      <c r="BE184" s="18"/>
      <c r="BF184" s="18"/>
      <c r="BG184" s="18"/>
    </row>
    <row r="185" spans="1:59" ht="72" customHeight="1" thickBot="1" x14ac:dyDescent="0.35">
      <c r="A185" s="30"/>
      <c r="B185" s="31"/>
      <c r="C185" s="32"/>
      <c r="D185" s="31"/>
      <c r="E185" s="33"/>
      <c r="F185" s="32"/>
      <c r="G185" s="34"/>
      <c r="H185" s="32"/>
      <c r="I185" s="35"/>
      <c r="J185" s="33"/>
      <c r="K185" s="33"/>
      <c r="L185" s="36"/>
      <c r="M185" s="36"/>
      <c r="N185" s="36"/>
      <c r="O185" s="36"/>
      <c r="P185" s="36"/>
      <c r="Q185" s="36"/>
      <c r="R185" s="35"/>
      <c r="S185" s="35"/>
      <c r="T185" s="35"/>
      <c r="U185" s="35"/>
      <c r="V185" s="35"/>
      <c r="W185" s="35"/>
      <c r="X185" s="37"/>
      <c r="Y185" s="37"/>
      <c r="Z185" s="51"/>
      <c r="AA185" s="51"/>
      <c r="AB185" s="51"/>
      <c r="AC185" s="51"/>
      <c r="AD185" s="38"/>
      <c r="AE185" s="38"/>
      <c r="AF185" s="38"/>
      <c r="AG185" s="38"/>
      <c r="AH185" s="39"/>
      <c r="AI185" s="39"/>
      <c r="AJ185" s="40"/>
      <c r="AK185" s="40"/>
      <c r="AL185" s="40"/>
      <c r="AM185" s="40"/>
      <c r="AN185" s="41"/>
      <c r="AO185" s="39"/>
      <c r="AP185" s="42"/>
      <c r="AQ185" s="42"/>
      <c r="AR185" s="42"/>
      <c r="AS185" s="42"/>
      <c r="AT185" s="43"/>
      <c r="AU185" s="39"/>
      <c r="AV185" s="42"/>
      <c r="AW185" s="42"/>
      <c r="AX185" s="42"/>
      <c r="AY185" s="42"/>
      <c r="AZ185" s="43"/>
      <c r="BA185" s="39"/>
      <c r="BB185" s="17"/>
      <c r="BC185" s="17"/>
      <c r="BD185" s="17"/>
      <c r="BE185" s="18"/>
      <c r="BF185" s="18"/>
      <c r="BG185" s="18"/>
    </row>
    <row r="186" spans="1:59" ht="72" customHeight="1" thickBot="1" x14ac:dyDescent="0.35">
      <c r="A186" s="30"/>
      <c r="B186" s="48"/>
      <c r="C186" s="35"/>
      <c r="D186" s="35"/>
      <c r="E186" s="33"/>
      <c r="F186" s="41"/>
      <c r="G186" s="41"/>
      <c r="H186" s="41"/>
      <c r="I186" s="32"/>
      <c r="J186" s="31"/>
      <c r="K186" s="32"/>
      <c r="L186" s="53"/>
      <c r="M186" s="53"/>
      <c r="N186" s="36"/>
      <c r="O186" s="36"/>
      <c r="P186" s="36"/>
      <c r="Q186" s="36"/>
      <c r="R186" s="35"/>
      <c r="S186" s="35"/>
      <c r="T186" s="35"/>
      <c r="U186" s="35"/>
      <c r="V186" s="35"/>
      <c r="W186" s="35"/>
      <c r="X186" s="37"/>
      <c r="Y186" s="37"/>
      <c r="Z186" s="51"/>
      <c r="AA186" s="51"/>
      <c r="AB186" s="51"/>
      <c r="AC186" s="51"/>
      <c r="AD186" s="38"/>
      <c r="AE186" s="38"/>
      <c r="AF186" s="38"/>
      <c r="AG186" s="38"/>
      <c r="AH186" s="39"/>
      <c r="AI186" s="39"/>
      <c r="AJ186" s="40"/>
      <c r="AK186" s="40"/>
      <c r="AL186" s="40"/>
      <c r="AM186" s="40"/>
      <c r="AN186" s="41"/>
      <c r="AO186" s="41"/>
      <c r="AP186" s="52"/>
      <c r="AQ186" s="52"/>
      <c r="AR186" s="52"/>
      <c r="AS186" s="52"/>
      <c r="AT186" s="52"/>
      <c r="AU186" s="52"/>
      <c r="AV186" s="52"/>
      <c r="AW186" s="52"/>
      <c r="AX186" s="52"/>
      <c r="AY186" s="52"/>
      <c r="AZ186" s="52"/>
      <c r="BA186" s="52"/>
      <c r="BB186" s="17"/>
      <c r="BC186" s="17"/>
      <c r="BD186" s="17"/>
      <c r="BE186" s="18"/>
      <c r="BF186" s="18"/>
      <c r="BG186" s="18"/>
    </row>
  </sheetData>
  <sheetProtection algorithmName="SHA-512" hashValue="diQfWQMHm0OMaG9iVMtwNdbGeSgLsNBYNM5+H9KPoRaEJW8/o5DZPN+IkrQZVonrdclvFhaBCxt2qBOHfaEORg==" saltValue="xXgeDQT2Wn9S+NFILZSiRQ==" spinCount="100000" sheet="1" formatCells="0" formatColumns="0" formatRows="0" insertColumns="0" insertRows="0" insertHyperlinks="0" deleteColumns="0" deleteRows="0" sort="0" autoFilter="0" pivotTables="0"/>
  <autoFilter ref="A14:BG186" xr:uid="{00000000-0009-0000-0000-000002000000}"/>
  <mergeCells count="69">
    <mergeCell ref="AV11:BA11"/>
    <mergeCell ref="BA12:BA14"/>
    <mergeCell ref="AD11:AI11"/>
    <mergeCell ref="AI12:AI14"/>
    <mergeCell ref="AJ11:AO11"/>
    <mergeCell ref="AO12:AO14"/>
    <mergeCell ref="AP11:AU11"/>
    <mergeCell ref="AU12:AU14"/>
    <mergeCell ref="AT12:AT14"/>
    <mergeCell ref="AG12:AG14"/>
    <mergeCell ref="AH12:AH14"/>
    <mergeCell ref="AJ12:AJ14"/>
    <mergeCell ref="AK12:AK14"/>
    <mergeCell ref="AL12:AL14"/>
    <mergeCell ref="AM12:AM14"/>
    <mergeCell ref="C1:BD2"/>
    <mergeCell ref="C3:BD4"/>
    <mergeCell ref="BF11:BF14"/>
    <mergeCell ref="BG11:BG14"/>
    <mergeCell ref="AD10:BG10"/>
    <mergeCell ref="BB11:BB14"/>
    <mergeCell ref="BC11:BC14"/>
    <mergeCell ref="BD11:BD14"/>
    <mergeCell ref="BE11:BE14"/>
    <mergeCell ref="S12:W13"/>
    <mergeCell ref="X12:AC12"/>
    <mergeCell ref="AD12:AD14"/>
    <mergeCell ref="AR12:AR14"/>
    <mergeCell ref="AE12:AE14"/>
    <mergeCell ref="AF12:AF14"/>
    <mergeCell ref="AS12:AS14"/>
    <mergeCell ref="A12:A14"/>
    <mergeCell ref="A10:AC11"/>
    <mergeCell ref="A1:B4"/>
    <mergeCell ref="BF4:BG4"/>
    <mergeCell ref="BF3:BG3"/>
    <mergeCell ref="BF2:BG2"/>
    <mergeCell ref="BF1:BG1"/>
    <mergeCell ref="AV12:AV14"/>
    <mergeCell ref="AW12:AW14"/>
    <mergeCell ref="AX12:AX14"/>
    <mergeCell ref="AY12:AY14"/>
    <mergeCell ref="AZ12:AZ14"/>
    <mergeCell ref="X13:Y13"/>
    <mergeCell ref="AN12:AN14"/>
    <mergeCell ref="AP12:AP14"/>
    <mergeCell ref="AQ12:AQ14"/>
    <mergeCell ref="BG57:BG59"/>
    <mergeCell ref="BG87:BG96"/>
    <mergeCell ref="BG15:BG21"/>
    <mergeCell ref="BG29:BG37"/>
    <mergeCell ref="BG54:BG56"/>
    <mergeCell ref="BG68:BG85"/>
    <mergeCell ref="BG124:BG125"/>
    <mergeCell ref="BG155:BG158"/>
    <mergeCell ref="BG131:BG143"/>
    <mergeCell ref="BG148:BG154"/>
    <mergeCell ref="BG22:BG28"/>
    <mergeCell ref="BG38:BG40"/>
    <mergeCell ref="BG41:BG42"/>
    <mergeCell ref="BG52:BG53"/>
    <mergeCell ref="BG60:BG67"/>
    <mergeCell ref="BG97:BG103"/>
    <mergeCell ref="BG106:BG113"/>
    <mergeCell ref="BG114:BG122"/>
    <mergeCell ref="BG126:BG128"/>
    <mergeCell ref="BG144:BG147"/>
    <mergeCell ref="BG48:BG51"/>
    <mergeCell ref="BG43:BG47"/>
  </mergeCells>
  <phoneticPr fontId="8" type="noConversion"/>
  <conditionalFormatting sqref="BD15:BD186">
    <cfRule type="containsText" dxfId="45" priority="5" operator="containsText" text="CUMPLIMIENTO TOTAL">
      <formula>NOT(ISERROR(SEARCH("CUMPLIMIENTO TOTAL",BD15)))</formula>
    </cfRule>
    <cfRule type="containsText" dxfId="44" priority="6" operator="containsText" text="AVANCE SIGNIFICATIVO">
      <formula>NOT(ISERROR(SEARCH("AVANCE SIGNIFICATIVO",BD15)))</formula>
    </cfRule>
    <cfRule type="containsText" dxfId="43" priority="7" operator="containsText" text="AVANCE PARCIAL">
      <formula>NOT(ISERROR(SEARCH("AVANCE PARCIAL",BD15)))</formula>
    </cfRule>
    <cfRule type="containsText" dxfId="42" priority="8" operator="containsText" text="AVANCE MINIMO">
      <formula>NOT(ISERROR(SEARCH("AVANCE MINIMO",BD15)))</formula>
    </cfRule>
    <cfRule type="containsText" dxfId="41" priority="9" operator="containsText" text="SIN AVANCE">
      <formula>NOT(ISERROR(SEARCH("SIN AVANCE",BD15)))</formula>
    </cfRule>
  </conditionalFormatting>
  <conditionalFormatting sqref="BF15:BF158">
    <cfRule type="containsText" dxfId="40" priority="1" operator="containsText" text="CON TIEMPO">
      <formula>NOT(ISERROR(SEARCH("CON TIEMPO",BF15)))</formula>
    </cfRule>
    <cfRule type="containsText" dxfId="39" priority="2" operator="containsText" text="POR VENCER">
      <formula>NOT(ISERROR(SEARCH("POR VENCER",BF15)))</formula>
    </cfRule>
    <cfRule type="containsText" dxfId="38" priority="3" operator="containsText" text="VENCIDO">
      <formula>NOT(ISERROR(SEARCH("VENCIDO",BF15)))</formula>
    </cfRule>
    <cfRule type="containsText" dxfId="37" priority="4" operator="containsText" text="NO APLICA ACCION CERRADA">
      <formula>NOT(ISERROR(SEARCH("NO APLICA ACCION CERRADA",BF15)))</formula>
    </cfRule>
  </conditionalFormatting>
  <conditionalFormatting sqref="BG15 BG22 BG29 BG38 BG41 BG43 BG48 BG52 BG54 BG57 BG60 BG68 BG86:BG87 BG97 BG104:BG106 BG114 BG123:BG124 BG126 BG129:BG131 BG144 BG148 BG155 BF159:BG186">
    <cfRule type="containsText" dxfId="36" priority="19" operator="containsText" text="CON TIEMPO">
      <formula>NOT(ISERROR(SEARCH("CON TIEMPO",BF15)))</formula>
    </cfRule>
    <cfRule type="containsText" dxfId="35" priority="20" operator="containsText" text="POR VENCER">
      <formula>NOT(ISERROR(SEARCH("POR VENCER",BF15)))</formula>
    </cfRule>
    <cfRule type="containsText" dxfId="34" priority="21" operator="containsText" text="VENCIDO">
      <formula>NOT(ISERROR(SEARCH("VENCIDO",BF15)))</formula>
    </cfRule>
    <cfRule type="containsText" dxfId="33" priority="22" operator="containsText" text="NO APLICA ACCION CERRADA">
      <formula>NOT(ISERROR(SEARCH("NO APLICA ACCION CERRADA",BF15)))</formula>
    </cfRule>
  </conditionalFormatting>
  <pageMargins left="0.7" right="0.7" top="0.75" bottom="0.75" header="0.3" footer="0.3"/>
  <pageSetup scale="10" orientation="portrait" r:id="rId1"/>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00000000-0002-0000-0200-000005000000}">
          <x14:formula1>
            <xm:f>listas!$N$2:$N$11</xm:f>
          </x14:formula1>
          <xm:sqref>P185</xm:sqref>
        </x14:dataValidation>
        <x14:dataValidation type="list" allowBlank="1" showInputMessage="1" showErrorMessage="1" xr:uid="{00000000-0002-0000-0200-000002000000}">
          <x14:formula1>
            <xm:f>listas!$H$2:$H$5</xm:f>
          </x14:formula1>
          <xm:sqref>J15:J185</xm:sqref>
        </x14:dataValidation>
        <x14:dataValidation type="list" allowBlank="1" showInputMessage="1" showErrorMessage="1" xr:uid="{00000000-0002-0000-0200-000003000000}">
          <x14:formula1>
            <xm:f>listas!$K$2:$K$21</xm:f>
          </x14:formula1>
          <xm:sqref>N15:N185</xm:sqref>
        </x14:dataValidation>
        <x14:dataValidation type="list" allowBlank="1" showInputMessage="1" showErrorMessage="1" xr:uid="{00000000-0002-0000-0200-000004000000}">
          <x14:formula1>
            <xm:f>listas!$L$2:$L$21</xm:f>
          </x14:formula1>
          <xm:sqref>O15:O185</xm:sqref>
        </x14:dataValidation>
        <x14:dataValidation type="list" allowBlank="1" showInputMessage="1" showErrorMessage="1" xr:uid="{00000000-0002-0000-0200-000006000000}">
          <x14:formula1>
            <xm:f>listas!$M$2:$M$12</xm:f>
          </x14:formula1>
          <xm:sqref>R15:R185</xm:sqref>
        </x14:dataValidation>
        <x14:dataValidation type="list" allowBlank="1" showInputMessage="1" showErrorMessage="1" xr:uid="{C80923D9-872C-4ACA-9AA6-2BF52582B92B}">
          <x14:formula1>
            <xm:f>listas!$N$2:$N$12</xm:f>
          </x14:formula1>
          <xm:sqref>P15:P184</xm:sqref>
        </x14:dataValidation>
        <x14:dataValidation type="list" allowBlank="1" showInputMessage="1" showErrorMessage="1" xr:uid="{12ACD8CC-64C6-4DB7-B7FE-72F27BA3C32E}">
          <x14:formula1>
            <xm:f>listas!$O$2:$O$12</xm:f>
          </x14:formula1>
          <xm:sqref>Q15:Q184</xm:sqref>
        </x14:dataValidation>
        <x14:dataValidation type="list" allowBlank="1" showInputMessage="1" showErrorMessage="1" xr:uid="{F61AFAF4-AE25-4AAC-96C9-87024D0ED147}">
          <x14:formula1>
            <xm:f>listas!$P$2:$P$4</xm:f>
          </x14:formula1>
          <xm:sqref>AO159:AO185 AI159:AI185 BA159:BA185 AU159:AU185</xm:sqref>
        </x14:dataValidation>
        <x14:dataValidation type="list" allowBlank="1" showInputMessage="1" showErrorMessage="1" xr:uid="{BECEB430-654A-45EE-B82B-B2720E470A48}">
          <x14:formula1>
            <xm:f>listas!$G$2:$G$5</xm:f>
          </x14:formula1>
          <xm:sqref>B15:B185</xm:sqref>
        </x14:dataValidation>
        <x14:dataValidation type="list" allowBlank="1" showInputMessage="1" showErrorMessage="1" xr:uid="{00000000-0002-0000-0200-000001000000}">
          <x14:formula1>
            <xm:f>listas!$I$2:$I$19</xm:f>
          </x14:formula1>
          <xm:sqref>I15:I185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E8877-550F-48C5-BF94-E54000748139}">
  <dimension ref="A1:EG206"/>
  <sheetViews>
    <sheetView view="pageBreakPreview" topLeftCell="A8" zoomScale="50" zoomScaleNormal="50" zoomScaleSheetLayoutView="50" workbookViewId="0">
      <pane ySplit="5" topLeftCell="A13" activePane="bottomLeft" state="frozen"/>
      <selection activeCell="A8" sqref="A8"/>
      <selection pane="bottomLeft" activeCell="A9" sqref="A9:AF182"/>
    </sheetView>
  </sheetViews>
  <sheetFormatPr baseColWidth="10" defaultColWidth="11.44140625" defaultRowHeight="14.4" x14ac:dyDescent="0.3"/>
  <cols>
    <col min="1" max="1" width="25.109375" style="2" customWidth="1"/>
    <col min="2" max="2" width="49" style="2" customWidth="1"/>
    <col min="3" max="3" width="63.5546875" style="2" customWidth="1"/>
    <col min="4" max="4" width="43.44140625" style="2" customWidth="1"/>
    <col min="5" max="5" width="50.88671875" style="2" customWidth="1"/>
    <col min="6" max="6" width="46.5546875" style="2" customWidth="1"/>
    <col min="7" max="7" width="25.109375" style="2" customWidth="1"/>
    <col min="8" max="8" width="44.33203125" style="2" customWidth="1"/>
    <col min="9" max="9" width="47" style="2" customWidth="1"/>
    <col min="10" max="10" width="40.109375" style="2" customWidth="1"/>
    <col min="11" max="11" width="25.109375" style="2" customWidth="1"/>
    <col min="12" max="12" width="35.88671875" style="2" customWidth="1"/>
    <col min="13" max="13" width="29.5546875" style="2" customWidth="1"/>
    <col min="14" max="28" width="25.109375" style="2" customWidth="1"/>
    <col min="29" max="32" width="25.109375" style="4" customWidth="1"/>
    <col min="33" max="33" width="47.33203125" style="2" customWidth="1"/>
    <col min="34" max="34" width="57.109375" style="2" customWidth="1"/>
    <col min="35" max="35" width="58.44140625" style="2" customWidth="1"/>
    <col min="36" max="36" width="49.109375" style="2" customWidth="1"/>
    <col min="37" max="37" width="48" style="2" customWidth="1"/>
    <col min="38" max="38" width="43.6640625" style="2" customWidth="1"/>
    <col min="39" max="60" width="25.109375" style="2" customWidth="1"/>
    <col min="61" max="61" width="32.6640625" style="2" customWidth="1"/>
    <col min="62" max="62" width="25.109375" style="2" customWidth="1"/>
    <col min="63" max="16384" width="11.44140625" style="2"/>
  </cols>
  <sheetData>
    <row r="1" spans="1:136" customFormat="1" ht="47.25" customHeight="1" x14ac:dyDescent="0.3">
      <c r="A1" s="116"/>
      <c r="B1" s="117"/>
      <c r="C1" s="122" t="s">
        <v>0</v>
      </c>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 t="s">
        <v>1</v>
      </c>
      <c r="BI1" s="91" t="s">
        <v>2</v>
      </c>
      <c r="BJ1" s="9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36" customFormat="1" ht="47.25" customHeight="1" x14ac:dyDescent="0.3">
      <c r="A2" s="118"/>
      <c r="B2" s="119"/>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2"/>
      <c r="AD2" s="122"/>
      <c r="AE2" s="122"/>
      <c r="AF2" s="122"/>
      <c r="AG2" s="122"/>
      <c r="AH2" s="122"/>
      <c r="AI2" s="122"/>
      <c r="AJ2" s="122"/>
      <c r="AK2" s="122"/>
      <c r="AL2" s="122"/>
      <c r="AM2" s="122"/>
      <c r="AN2" s="122"/>
      <c r="AO2" s="122"/>
      <c r="AP2" s="122"/>
      <c r="AQ2" s="122"/>
      <c r="AR2" s="122"/>
      <c r="AS2" s="122"/>
      <c r="AT2" s="122"/>
      <c r="AU2" s="122"/>
      <c r="AV2" s="122"/>
      <c r="AW2" s="122"/>
      <c r="AX2" s="122"/>
      <c r="AY2" s="122"/>
      <c r="AZ2" s="122"/>
      <c r="BA2" s="122"/>
      <c r="BB2" s="122"/>
      <c r="BC2" s="122"/>
      <c r="BD2" s="122"/>
      <c r="BE2" s="122"/>
      <c r="BF2" s="122"/>
      <c r="BG2" s="122"/>
      <c r="BH2" s="1" t="s">
        <v>3</v>
      </c>
      <c r="BI2" s="93" t="s">
        <v>4</v>
      </c>
      <c r="BJ2" s="94"/>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36" customFormat="1" ht="47.25" customHeight="1" x14ac:dyDescent="0.3">
      <c r="A3" s="118"/>
      <c r="B3" s="119"/>
      <c r="C3" s="122" t="s">
        <v>5</v>
      </c>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c r="AH3" s="122"/>
      <c r="AI3" s="122"/>
      <c r="AJ3" s="122"/>
      <c r="AK3" s="122"/>
      <c r="AL3" s="122"/>
      <c r="AM3" s="122"/>
      <c r="AN3" s="122"/>
      <c r="AO3" s="122"/>
      <c r="AP3" s="122"/>
      <c r="AQ3" s="122"/>
      <c r="AR3" s="122"/>
      <c r="AS3" s="122"/>
      <c r="AT3" s="122"/>
      <c r="AU3" s="122"/>
      <c r="AV3" s="122"/>
      <c r="AW3" s="122"/>
      <c r="AX3" s="122"/>
      <c r="AY3" s="122"/>
      <c r="AZ3" s="122"/>
      <c r="BA3" s="122"/>
      <c r="BB3" s="122"/>
      <c r="BC3" s="122"/>
      <c r="BD3" s="122"/>
      <c r="BE3" s="122"/>
      <c r="BF3" s="122"/>
      <c r="BG3" s="122"/>
      <c r="BH3" s="1" t="s">
        <v>6</v>
      </c>
      <c r="BI3" s="91" t="s">
        <v>7</v>
      </c>
      <c r="BJ3" s="9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row>
    <row r="4" spans="1:136" customFormat="1" ht="47.25" customHeight="1" x14ac:dyDescent="0.3">
      <c r="A4" s="120"/>
      <c r="B4" s="121"/>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c r="BB4" s="122"/>
      <c r="BC4" s="122"/>
      <c r="BD4" s="122"/>
      <c r="BE4" s="122"/>
      <c r="BF4" s="122"/>
      <c r="BG4" s="122"/>
      <c r="BH4" s="3" t="s">
        <v>8</v>
      </c>
      <c r="BI4" s="95">
        <v>45666</v>
      </c>
      <c r="BJ4" s="96"/>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row>
    <row r="5" spans="1:136" customFormat="1" ht="47.25" customHeight="1" thickBot="1" x14ac:dyDescent="0.35">
      <c r="A5" s="2"/>
      <c r="B5" s="2"/>
      <c r="C5" s="2"/>
      <c r="D5" s="8"/>
      <c r="E5" s="2"/>
      <c r="F5" s="2"/>
      <c r="G5" s="2"/>
      <c r="H5" s="2"/>
      <c r="I5" s="2"/>
      <c r="J5" s="2"/>
      <c r="K5" s="2"/>
      <c r="L5" s="2"/>
      <c r="M5" s="2"/>
      <c r="N5" s="2"/>
      <c r="O5" s="2"/>
      <c r="P5" s="2"/>
      <c r="Q5" s="2"/>
      <c r="R5" s="2"/>
      <c r="S5" s="2"/>
      <c r="T5" s="2"/>
      <c r="U5" s="2"/>
      <c r="V5" s="2"/>
      <c r="W5" s="2"/>
      <c r="X5" s="2"/>
      <c r="Y5" s="2"/>
      <c r="Z5" s="2"/>
      <c r="AA5" s="2"/>
      <c r="AB5" s="2"/>
      <c r="AC5" s="4"/>
      <c r="AD5" s="4"/>
      <c r="AE5" s="4"/>
      <c r="AF5" s="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row>
    <row r="6" spans="1:136" customFormat="1" ht="54.75" customHeight="1" thickBot="1" x14ac:dyDescent="0.35">
      <c r="A6" s="2"/>
      <c r="B6" s="2"/>
      <c r="C6" s="9" t="s">
        <v>9</v>
      </c>
      <c r="D6" s="10">
        <v>45741</v>
      </c>
      <c r="E6" s="11" t="s">
        <v>10</v>
      </c>
      <c r="F6" s="12">
        <v>2025</v>
      </c>
      <c r="G6" s="11" t="s">
        <v>11</v>
      </c>
      <c r="H6" s="13" t="s">
        <v>12</v>
      </c>
      <c r="I6" s="14" t="s">
        <v>13</v>
      </c>
      <c r="J6" s="15" t="s">
        <v>14</v>
      </c>
      <c r="K6" s="2"/>
      <c r="L6" s="2"/>
      <c r="M6" s="2"/>
      <c r="N6" s="2"/>
      <c r="O6" s="2"/>
      <c r="P6" s="2"/>
      <c r="Q6" s="2"/>
      <c r="R6" s="2"/>
      <c r="S6" s="2"/>
      <c r="T6" s="2"/>
      <c r="U6" s="2"/>
      <c r="V6" s="2"/>
      <c r="W6" s="2"/>
      <c r="X6" s="2"/>
      <c r="Y6" s="2"/>
      <c r="Z6" s="2"/>
      <c r="AA6" s="2"/>
      <c r="AB6" s="2"/>
      <c r="AC6" s="4"/>
      <c r="AD6" s="4"/>
      <c r="AE6" s="4"/>
      <c r="AF6" s="4"/>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row>
    <row r="7" spans="1:136" customFormat="1" ht="72.75" customHeight="1" thickBot="1" x14ac:dyDescent="0.35">
      <c r="A7" s="2"/>
      <c r="B7" s="2"/>
      <c r="C7" s="2"/>
      <c r="D7" s="2"/>
      <c r="E7" s="2"/>
      <c r="F7" s="2"/>
      <c r="G7" s="16"/>
      <c r="H7" s="16"/>
      <c r="I7" s="16"/>
      <c r="J7" s="2"/>
      <c r="K7" s="2"/>
      <c r="L7" s="2"/>
      <c r="M7" s="2"/>
      <c r="N7" s="2"/>
      <c r="O7" s="2"/>
      <c r="P7" s="2"/>
      <c r="Q7" s="2"/>
      <c r="R7" s="2"/>
      <c r="S7" s="2"/>
      <c r="T7" s="2"/>
      <c r="U7" s="2"/>
      <c r="V7" s="2"/>
      <c r="W7" s="2"/>
      <c r="X7" s="2"/>
      <c r="Y7" s="2"/>
      <c r="Z7" s="2"/>
      <c r="AA7" s="2"/>
      <c r="AB7" s="2"/>
      <c r="AC7" s="4"/>
      <c r="AD7" s="4"/>
      <c r="AE7" s="4"/>
      <c r="AF7" s="4"/>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row>
    <row r="8" spans="1:136" customFormat="1" ht="39.75" customHeight="1" thickBot="1" x14ac:dyDescent="0.35">
      <c r="A8" s="111" t="s">
        <v>15</v>
      </c>
      <c r="B8" s="111"/>
      <c r="C8" s="111"/>
      <c r="D8" s="111"/>
      <c r="E8" s="111"/>
      <c r="F8" s="111"/>
      <c r="G8" s="111"/>
      <c r="H8" s="111"/>
      <c r="I8" s="111"/>
      <c r="J8" s="111"/>
      <c r="K8" s="111"/>
      <c r="L8" s="111"/>
      <c r="M8" s="111"/>
      <c r="N8" s="111"/>
      <c r="O8" s="111"/>
      <c r="P8" s="111"/>
      <c r="Q8" s="111"/>
      <c r="R8" s="111"/>
      <c r="S8" s="111"/>
      <c r="T8" s="111"/>
      <c r="U8" s="111"/>
      <c r="V8" s="111"/>
      <c r="W8" s="111"/>
      <c r="X8" s="111"/>
      <c r="Y8" s="111"/>
      <c r="Z8" s="111"/>
      <c r="AA8" s="111"/>
      <c r="AB8" s="111"/>
      <c r="AC8" s="111"/>
      <c r="AD8" s="111"/>
      <c r="AE8" s="111"/>
      <c r="AF8" s="111"/>
      <c r="AG8" s="97" t="s">
        <v>16</v>
      </c>
      <c r="AH8" s="97"/>
      <c r="AI8" s="97"/>
      <c r="AJ8" s="97"/>
      <c r="AK8" s="97"/>
      <c r="AL8" s="97"/>
      <c r="AM8" s="97"/>
      <c r="AN8" s="97"/>
      <c r="AO8" s="97"/>
      <c r="AP8" s="97"/>
      <c r="AQ8" s="97"/>
      <c r="AR8" s="97"/>
      <c r="AS8" s="97"/>
      <c r="AT8" s="97"/>
      <c r="AU8" s="97"/>
      <c r="AV8" s="97"/>
      <c r="AW8" s="97"/>
      <c r="AX8" s="97"/>
      <c r="AY8" s="97"/>
      <c r="AZ8" s="97"/>
      <c r="BA8" s="97"/>
      <c r="BB8" s="97"/>
      <c r="BC8" s="97"/>
      <c r="BD8" s="97"/>
      <c r="BE8" s="97"/>
      <c r="BF8" s="97"/>
      <c r="BG8" s="97"/>
      <c r="BH8" s="97"/>
      <c r="BI8" s="97"/>
      <c r="BJ8" s="97"/>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row>
    <row r="9" spans="1:136" customFormat="1" ht="43.5" customHeight="1" thickBot="1" x14ac:dyDescent="0.35">
      <c r="A9" s="112" t="s">
        <v>17</v>
      </c>
      <c r="B9" s="112"/>
      <c r="C9" s="112"/>
      <c r="D9" s="112"/>
      <c r="E9" s="112"/>
      <c r="F9" s="112"/>
      <c r="G9" s="112" t="s">
        <v>18</v>
      </c>
      <c r="H9" s="112"/>
      <c r="I9" s="112"/>
      <c r="J9" s="112"/>
      <c r="K9" s="112"/>
      <c r="L9" s="112"/>
      <c r="M9" s="112"/>
      <c r="N9" s="112"/>
      <c r="O9" s="112"/>
      <c r="P9" s="112"/>
      <c r="Q9" s="112"/>
      <c r="R9" s="112"/>
      <c r="S9" s="112"/>
      <c r="T9" s="112"/>
      <c r="U9" s="112"/>
      <c r="V9" s="112"/>
      <c r="W9" s="112"/>
      <c r="X9" s="112"/>
      <c r="Y9" s="112"/>
      <c r="Z9" s="112"/>
      <c r="AA9" s="112"/>
      <c r="AB9" s="112"/>
      <c r="AC9" s="112"/>
      <c r="AD9" s="112"/>
      <c r="AE9" s="112"/>
      <c r="AF9" s="112"/>
      <c r="AG9" s="100" t="s">
        <v>19</v>
      </c>
      <c r="AH9" s="101"/>
      <c r="AI9" s="101"/>
      <c r="AJ9" s="101"/>
      <c r="AK9" s="101"/>
      <c r="AL9" s="102"/>
      <c r="AM9" s="100" t="s">
        <v>20</v>
      </c>
      <c r="AN9" s="101"/>
      <c r="AO9" s="101"/>
      <c r="AP9" s="101"/>
      <c r="AQ9" s="101"/>
      <c r="AR9" s="102"/>
      <c r="AS9" s="106" t="s">
        <v>21</v>
      </c>
      <c r="AT9" s="107"/>
      <c r="AU9" s="107"/>
      <c r="AV9" s="107"/>
      <c r="AW9" s="107"/>
      <c r="AX9" s="108"/>
      <c r="AY9" s="106" t="s">
        <v>22</v>
      </c>
      <c r="AZ9" s="107"/>
      <c r="BA9" s="107"/>
      <c r="BB9" s="107"/>
      <c r="BC9" s="107"/>
      <c r="BD9" s="108"/>
      <c r="BE9" s="98" t="s">
        <v>23</v>
      </c>
      <c r="BF9" s="90" t="s">
        <v>24</v>
      </c>
      <c r="BG9" s="90" t="s">
        <v>25</v>
      </c>
      <c r="BH9" s="90" t="s">
        <v>26</v>
      </c>
      <c r="BI9" s="90" t="s">
        <v>27</v>
      </c>
      <c r="BJ9" s="90" t="s">
        <v>28</v>
      </c>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row>
    <row r="10" spans="1:136" customFormat="1" ht="81.75" customHeight="1" thickBot="1" x14ac:dyDescent="0.35">
      <c r="A10" s="110" t="s">
        <v>29</v>
      </c>
      <c r="B10" s="123" t="s">
        <v>30</v>
      </c>
      <c r="C10" s="109" t="s">
        <v>31</v>
      </c>
      <c r="D10" s="109" t="s">
        <v>32</v>
      </c>
      <c r="E10" s="109" t="s">
        <v>33</v>
      </c>
      <c r="F10" s="109" t="s">
        <v>34</v>
      </c>
      <c r="G10" s="109" t="s">
        <v>35</v>
      </c>
      <c r="H10" s="109" t="s">
        <v>36</v>
      </c>
      <c r="I10" s="109" t="s">
        <v>37</v>
      </c>
      <c r="J10" s="109" t="s">
        <v>38</v>
      </c>
      <c r="K10" s="113" t="s">
        <v>39</v>
      </c>
      <c r="L10" s="109" t="s">
        <v>40</v>
      </c>
      <c r="M10" s="109" t="s">
        <v>41</v>
      </c>
      <c r="N10" s="109" t="s">
        <v>42</v>
      </c>
      <c r="O10" s="109" t="s">
        <v>43</v>
      </c>
      <c r="P10" s="109" t="s">
        <v>44</v>
      </c>
      <c r="Q10" s="109" t="s">
        <v>45</v>
      </c>
      <c r="R10" s="109" t="s">
        <v>46</v>
      </c>
      <c r="S10" s="109" t="s">
        <v>47</v>
      </c>
      <c r="T10" s="109" t="s">
        <v>48</v>
      </c>
      <c r="U10" s="109" t="s">
        <v>49</v>
      </c>
      <c r="V10" s="109" t="s">
        <v>50</v>
      </c>
      <c r="W10" s="109"/>
      <c r="X10" s="109"/>
      <c r="Y10" s="109"/>
      <c r="Z10" s="109"/>
      <c r="AA10" s="110" t="s">
        <v>51</v>
      </c>
      <c r="AB10" s="110"/>
      <c r="AC10" s="110"/>
      <c r="AD10" s="110"/>
      <c r="AE10" s="110"/>
      <c r="AF10" s="110"/>
      <c r="AG10" s="99" t="s">
        <v>52</v>
      </c>
      <c r="AH10" s="99" t="s">
        <v>53</v>
      </c>
      <c r="AI10" s="99" t="s">
        <v>54</v>
      </c>
      <c r="AJ10" s="99" t="s">
        <v>55</v>
      </c>
      <c r="AK10" s="99" t="s">
        <v>56</v>
      </c>
      <c r="AL10" s="103" t="s">
        <v>57</v>
      </c>
      <c r="AM10" s="99" t="s">
        <v>52</v>
      </c>
      <c r="AN10" s="99" t="s">
        <v>53</v>
      </c>
      <c r="AO10" s="99" t="s">
        <v>54</v>
      </c>
      <c r="AP10" s="99" t="s">
        <v>55</v>
      </c>
      <c r="AQ10" s="99" t="s">
        <v>56</v>
      </c>
      <c r="AR10" s="103" t="s">
        <v>57</v>
      </c>
      <c r="AS10" s="99" t="s">
        <v>52</v>
      </c>
      <c r="AT10" s="99" t="s">
        <v>53</v>
      </c>
      <c r="AU10" s="99" t="s">
        <v>54</v>
      </c>
      <c r="AV10" s="99" t="s">
        <v>55</v>
      </c>
      <c r="AW10" s="99" t="s">
        <v>56</v>
      </c>
      <c r="AX10" s="103" t="s">
        <v>57</v>
      </c>
      <c r="AY10" s="99" t="s">
        <v>52</v>
      </c>
      <c r="AZ10" s="99" t="s">
        <v>53</v>
      </c>
      <c r="BA10" s="99" t="s">
        <v>54</v>
      </c>
      <c r="BB10" s="99" t="s">
        <v>55</v>
      </c>
      <c r="BC10" s="99" t="s">
        <v>56</v>
      </c>
      <c r="BD10" s="103" t="s">
        <v>57</v>
      </c>
      <c r="BE10" s="98"/>
      <c r="BF10" s="90"/>
      <c r="BG10" s="90"/>
      <c r="BH10" s="90"/>
      <c r="BI10" s="90"/>
      <c r="BJ10" s="90"/>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row>
    <row r="11" spans="1:136" customFormat="1" ht="33.75" customHeight="1" thickBot="1" x14ac:dyDescent="0.35">
      <c r="A11" s="110"/>
      <c r="B11" s="124"/>
      <c r="C11" s="109"/>
      <c r="D11" s="109"/>
      <c r="E11" s="109"/>
      <c r="F11" s="109"/>
      <c r="G11" s="109"/>
      <c r="H11" s="109"/>
      <c r="I11" s="109"/>
      <c r="J11" s="109"/>
      <c r="K11" s="114"/>
      <c r="L11" s="109"/>
      <c r="M11" s="109"/>
      <c r="N11" s="109"/>
      <c r="O11" s="109"/>
      <c r="P11" s="109"/>
      <c r="Q11" s="109"/>
      <c r="R11" s="109"/>
      <c r="S11" s="109"/>
      <c r="T11" s="109"/>
      <c r="U11" s="109"/>
      <c r="V11" s="109"/>
      <c r="W11" s="109"/>
      <c r="X11" s="109"/>
      <c r="Y11" s="109"/>
      <c r="Z11" s="109"/>
      <c r="AA11" s="109" t="s">
        <v>58</v>
      </c>
      <c r="AB11" s="109"/>
      <c r="AC11" s="20" t="s">
        <v>59</v>
      </c>
      <c r="AD11" s="20" t="s">
        <v>60</v>
      </c>
      <c r="AE11" s="20" t="s">
        <v>61</v>
      </c>
      <c r="AF11" s="20" t="s">
        <v>62</v>
      </c>
      <c r="AG11" s="99"/>
      <c r="AH11" s="99"/>
      <c r="AI11" s="99"/>
      <c r="AJ11" s="99"/>
      <c r="AK11" s="99"/>
      <c r="AL11" s="104"/>
      <c r="AM11" s="99"/>
      <c r="AN11" s="99"/>
      <c r="AO11" s="99"/>
      <c r="AP11" s="99"/>
      <c r="AQ11" s="99"/>
      <c r="AR11" s="104"/>
      <c r="AS11" s="99"/>
      <c r="AT11" s="99"/>
      <c r="AU11" s="99"/>
      <c r="AV11" s="99"/>
      <c r="AW11" s="99"/>
      <c r="AX11" s="104"/>
      <c r="AY11" s="99"/>
      <c r="AZ11" s="99"/>
      <c r="BA11" s="99"/>
      <c r="BB11" s="99"/>
      <c r="BC11" s="99"/>
      <c r="BD11" s="104"/>
      <c r="BE11" s="98"/>
      <c r="BF11" s="90"/>
      <c r="BG11" s="90"/>
      <c r="BH11" s="90"/>
      <c r="BI11" s="90"/>
      <c r="BJ11" s="90"/>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row>
    <row r="12" spans="1:136" customFormat="1" ht="44.25" customHeight="1" thickBot="1" x14ac:dyDescent="0.35">
      <c r="A12" s="110"/>
      <c r="B12" s="125"/>
      <c r="C12" s="109"/>
      <c r="D12" s="109"/>
      <c r="E12" s="109"/>
      <c r="F12" s="109"/>
      <c r="G12" s="109"/>
      <c r="H12" s="109"/>
      <c r="I12" s="109"/>
      <c r="J12" s="109"/>
      <c r="K12" s="115"/>
      <c r="L12" s="109"/>
      <c r="M12" s="109"/>
      <c r="N12" s="109"/>
      <c r="O12" s="109"/>
      <c r="P12" s="109"/>
      <c r="Q12" s="109"/>
      <c r="R12" s="109"/>
      <c r="S12" s="109"/>
      <c r="T12" s="109"/>
      <c r="U12" s="109"/>
      <c r="V12" s="20" t="s">
        <v>63</v>
      </c>
      <c r="W12" s="20" t="s">
        <v>64</v>
      </c>
      <c r="X12" s="20" t="s">
        <v>65</v>
      </c>
      <c r="Y12" s="20" t="s">
        <v>66</v>
      </c>
      <c r="Z12" s="20" t="s">
        <v>67</v>
      </c>
      <c r="AA12" s="19" t="s">
        <v>68</v>
      </c>
      <c r="AB12" s="19" t="s">
        <v>69</v>
      </c>
      <c r="AC12" s="19" t="s">
        <v>70</v>
      </c>
      <c r="AD12" s="19" t="s">
        <v>70</v>
      </c>
      <c r="AE12" s="19" t="s">
        <v>70</v>
      </c>
      <c r="AF12" s="19" t="s">
        <v>70</v>
      </c>
      <c r="AG12" s="99"/>
      <c r="AH12" s="99"/>
      <c r="AI12" s="99"/>
      <c r="AJ12" s="99"/>
      <c r="AK12" s="99"/>
      <c r="AL12" s="105"/>
      <c r="AM12" s="99"/>
      <c r="AN12" s="99"/>
      <c r="AO12" s="99"/>
      <c r="AP12" s="99"/>
      <c r="AQ12" s="99"/>
      <c r="AR12" s="105"/>
      <c r="AS12" s="99"/>
      <c r="AT12" s="99"/>
      <c r="AU12" s="99"/>
      <c r="AV12" s="99"/>
      <c r="AW12" s="99"/>
      <c r="AX12" s="105"/>
      <c r="AY12" s="99"/>
      <c r="AZ12" s="99"/>
      <c r="BA12" s="99"/>
      <c r="BB12" s="99"/>
      <c r="BC12" s="99"/>
      <c r="BD12" s="105"/>
      <c r="BE12" s="98"/>
      <c r="BF12" s="90"/>
      <c r="BG12" s="90"/>
      <c r="BH12" s="90"/>
      <c r="BI12" s="90"/>
      <c r="BJ12" s="90"/>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row>
    <row r="13" spans="1:136" customFormat="1" ht="130.5" customHeight="1" thickBot="1" x14ac:dyDescent="0.35">
      <c r="A13" s="45">
        <v>1</v>
      </c>
      <c r="B13" s="45" t="s">
        <v>71</v>
      </c>
      <c r="C13" s="54" t="s">
        <v>72</v>
      </c>
      <c r="D13" s="54" t="s">
        <v>73</v>
      </c>
      <c r="E13" s="54" t="s">
        <v>74</v>
      </c>
      <c r="F13" s="54" t="s">
        <v>75</v>
      </c>
      <c r="G13" s="35" t="s">
        <v>76</v>
      </c>
      <c r="H13" s="55" t="s">
        <v>77</v>
      </c>
      <c r="I13" s="35" t="s">
        <v>78</v>
      </c>
      <c r="J13" s="35" t="s">
        <v>79</v>
      </c>
      <c r="K13" s="35"/>
      <c r="L13" s="35" t="s">
        <v>80</v>
      </c>
      <c r="M13" s="35" t="s">
        <v>80</v>
      </c>
      <c r="N13" s="35" t="s">
        <v>80</v>
      </c>
      <c r="O13" s="44">
        <v>45658</v>
      </c>
      <c r="P13" s="44">
        <v>46022</v>
      </c>
      <c r="Q13" s="44" t="s">
        <v>81</v>
      </c>
      <c r="R13" s="44" t="s">
        <v>82</v>
      </c>
      <c r="S13" s="44" t="s">
        <v>83</v>
      </c>
      <c r="T13" s="44" t="s">
        <v>84</v>
      </c>
      <c r="U13" s="35" t="s">
        <v>85</v>
      </c>
      <c r="V13" s="35" t="s">
        <v>86</v>
      </c>
      <c r="W13" s="35" t="s">
        <v>86</v>
      </c>
      <c r="X13" s="35"/>
      <c r="Y13" s="35" t="s">
        <v>86</v>
      </c>
      <c r="Z13" s="35" t="s">
        <v>86</v>
      </c>
      <c r="AA13" s="72">
        <v>0.2</v>
      </c>
      <c r="AB13" s="72"/>
      <c r="AC13" s="72">
        <v>0.25</v>
      </c>
      <c r="AD13" s="72">
        <v>0.25</v>
      </c>
      <c r="AE13" s="72">
        <v>0.25</v>
      </c>
      <c r="AF13" s="72">
        <v>0.25</v>
      </c>
      <c r="AG13" s="38" t="s">
        <v>1440</v>
      </c>
      <c r="AH13" s="38" t="s">
        <v>1441</v>
      </c>
      <c r="AI13" s="38" t="s">
        <v>1442</v>
      </c>
      <c r="AJ13" s="38" t="s">
        <v>1443</v>
      </c>
      <c r="AK13" s="83">
        <v>0.25</v>
      </c>
      <c r="AL13" s="57"/>
      <c r="AM13" s="41"/>
      <c r="AN13" s="41"/>
      <c r="AO13" s="41"/>
      <c r="AP13" s="41"/>
      <c r="AQ13" s="58"/>
      <c r="AR13" s="57"/>
      <c r="AS13" s="42"/>
      <c r="AT13" s="42"/>
      <c r="AU13" s="42"/>
      <c r="AV13" s="42"/>
      <c r="AW13" s="43"/>
      <c r="AX13" s="57"/>
      <c r="AY13" s="42"/>
      <c r="AZ13" s="42"/>
      <c r="BA13" s="42"/>
      <c r="BB13" s="42"/>
      <c r="BC13" s="43"/>
      <c r="BD13" s="57"/>
      <c r="BE13" s="80">
        <f>(AK13+AQ13+AW13+BC13)*AA13</f>
        <v>0.05</v>
      </c>
      <c r="BF13" s="80">
        <f>AK13+AQ13+AW13+BC13</f>
        <v>0.25</v>
      </c>
      <c r="BG13" s="80" t="str">
        <f>IF(BE13&lt;=0%,"SIN AVANCE",IF(BE13&lt;33%,"AVANCE MINIMO",IF(BE13&lt;66%,"AVANCE PARCIAL",IF(BE13&lt;=99.9%,"AVANCE SIGNIFICATIVO",IF(BE13=100%,"CUMPLIMIENTO TOTAL","ERROR")))))</f>
        <v>AVANCE MINIMO</v>
      </c>
      <c r="BH13" s="81">
        <f>(IF(BG13="CUMPLIMIENTO TOTAL","NO APLICA ACCION FINALIZADA",P13-$D$6))</f>
        <v>281</v>
      </c>
      <c r="BI13" s="81" t="str">
        <f>(IF(BG13="CUMPLIMIENTO TOTAL","NO APLICA ACCION FINALIZADA",IF(BH13&lt;=0,"VENCIDO",IF(BH13&lt;=10,"POR VENCER","CON TIEMPO"))))</f>
        <v>CON TIEMPO</v>
      </c>
      <c r="BJ13" s="87">
        <f>SUM(BE13:BE17)</f>
        <v>9.1999999999999998E-2</v>
      </c>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row>
    <row r="14" spans="1:136" customFormat="1" ht="196.5" customHeight="1" thickBot="1" x14ac:dyDescent="0.35">
      <c r="A14" s="45">
        <v>2</v>
      </c>
      <c r="B14" s="45" t="s">
        <v>71</v>
      </c>
      <c r="C14" s="54" t="s">
        <v>72</v>
      </c>
      <c r="D14" s="54" t="s">
        <v>73</v>
      </c>
      <c r="E14" s="54" t="s">
        <v>74</v>
      </c>
      <c r="F14" s="54" t="s">
        <v>75</v>
      </c>
      <c r="G14" s="35" t="s">
        <v>87</v>
      </c>
      <c r="H14" s="55" t="s">
        <v>88</v>
      </c>
      <c r="I14" s="35" t="s">
        <v>89</v>
      </c>
      <c r="J14" s="35" t="s">
        <v>90</v>
      </c>
      <c r="K14" s="35"/>
      <c r="L14" s="35" t="s">
        <v>80</v>
      </c>
      <c r="M14" s="35" t="s">
        <v>80</v>
      </c>
      <c r="N14" s="35" t="s">
        <v>80</v>
      </c>
      <c r="O14" s="44">
        <v>45748</v>
      </c>
      <c r="P14" s="44">
        <v>46022</v>
      </c>
      <c r="Q14" s="44" t="s">
        <v>81</v>
      </c>
      <c r="R14" s="44" t="s">
        <v>82</v>
      </c>
      <c r="S14" s="44" t="s">
        <v>83</v>
      </c>
      <c r="T14" s="44" t="s">
        <v>84</v>
      </c>
      <c r="U14" s="35" t="s">
        <v>85</v>
      </c>
      <c r="V14" s="35" t="s">
        <v>86</v>
      </c>
      <c r="W14" s="35" t="s">
        <v>86</v>
      </c>
      <c r="X14" s="35"/>
      <c r="Y14" s="35" t="s">
        <v>86</v>
      </c>
      <c r="Z14" s="35" t="s">
        <v>86</v>
      </c>
      <c r="AA14" s="72">
        <v>0.2</v>
      </c>
      <c r="AB14" s="72"/>
      <c r="AC14" s="72">
        <v>0</v>
      </c>
      <c r="AD14" s="72">
        <v>0.33</v>
      </c>
      <c r="AE14" s="72">
        <v>0.33</v>
      </c>
      <c r="AF14" s="72">
        <v>0.34</v>
      </c>
      <c r="AG14" s="38" t="s">
        <v>1444</v>
      </c>
      <c r="AH14" s="38" t="s">
        <v>1445</v>
      </c>
      <c r="AI14" s="38" t="s">
        <v>1446</v>
      </c>
      <c r="AJ14" s="38" t="s">
        <v>1443</v>
      </c>
      <c r="AK14" s="83">
        <v>0.21</v>
      </c>
      <c r="AL14" s="57"/>
      <c r="AM14" s="41"/>
      <c r="AN14" s="41"/>
      <c r="AO14" s="41"/>
      <c r="AP14" s="41"/>
      <c r="AQ14" s="58"/>
      <c r="AR14" s="57"/>
      <c r="AS14" s="42"/>
      <c r="AT14" s="42"/>
      <c r="AU14" s="42"/>
      <c r="AV14" s="42"/>
      <c r="AW14" s="43"/>
      <c r="AX14" s="57"/>
      <c r="AY14" s="42"/>
      <c r="AZ14" s="42"/>
      <c r="BA14" s="42"/>
      <c r="BB14" s="42"/>
      <c r="BC14" s="43"/>
      <c r="BD14" s="57"/>
      <c r="BE14" s="80">
        <f t="shared" ref="BE14:BE77" si="0">(AK14+AQ14+AW14+BC14)*AA14</f>
        <v>4.2000000000000003E-2</v>
      </c>
      <c r="BF14" s="80">
        <f t="shared" ref="BF14:BF77" si="1">AK14+AQ14+AW14+BC14</f>
        <v>0.21</v>
      </c>
      <c r="BG14" s="80" t="str">
        <f t="shared" ref="BG14:BG77" si="2">IF(BE14&lt;=0%,"SIN AVANCE",IF(BE14&lt;33%,"AVANCE MINIMO",IF(BE14&lt;66%,"AVANCE PARCIAL",IF(BE14&lt;=99.9%,"AVANCE SIGNIFICATIVO",IF(BE14=100%,"CUMPLIMIENTO TOTAL","ERROR")))))</f>
        <v>AVANCE MINIMO</v>
      </c>
      <c r="BH14" s="81">
        <f t="shared" ref="BH14:BH77" si="3">(IF(BG14="CUMPLIMIENTO TOTAL","NO APLICA ACCION FINALIZADA",P14-$D$6))</f>
        <v>281</v>
      </c>
      <c r="BI14" s="81" t="str">
        <f t="shared" ref="BI14:BI77" si="4">(IF(BG14="CUMPLIMIENTO TOTAL","NO APLICA ACCION FINALIZADA",IF(BH14&lt;=0,"VENCIDO",IF(BH14&lt;=10,"POR VENCER","CON TIEMPO"))))</f>
        <v>CON TIEMPO</v>
      </c>
      <c r="BJ14" s="88"/>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row>
    <row r="15" spans="1:136" customFormat="1" ht="90" customHeight="1" thickBot="1" x14ac:dyDescent="0.35">
      <c r="A15" s="45">
        <v>3</v>
      </c>
      <c r="B15" s="45" t="s">
        <v>71</v>
      </c>
      <c r="C15" s="54" t="s">
        <v>72</v>
      </c>
      <c r="D15" s="54" t="s">
        <v>73</v>
      </c>
      <c r="E15" s="54" t="s">
        <v>74</v>
      </c>
      <c r="F15" s="54" t="s">
        <v>75</v>
      </c>
      <c r="G15" s="35" t="s">
        <v>91</v>
      </c>
      <c r="H15" s="55" t="s">
        <v>92</v>
      </c>
      <c r="I15" s="35" t="s">
        <v>93</v>
      </c>
      <c r="J15" s="35" t="s">
        <v>94</v>
      </c>
      <c r="K15" s="35"/>
      <c r="L15" s="35" t="s">
        <v>80</v>
      </c>
      <c r="M15" s="35" t="s">
        <v>80</v>
      </c>
      <c r="N15" s="35" t="s">
        <v>80</v>
      </c>
      <c r="O15" s="44">
        <v>45658</v>
      </c>
      <c r="P15" s="44">
        <v>46022</v>
      </c>
      <c r="Q15" s="44" t="s">
        <v>81</v>
      </c>
      <c r="R15" s="44" t="s">
        <v>82</v>
      </c>
      <c r="S15" s="44" t="s">
        <v>83</v>
      </c>
      <c r="T15" s="44" t="s">
        <v>84</v>
      </c>
      <c r="U15" s="35" t="s">
        <v>85</v>
      </c>
      <c r="V15" s="35" t="s">
        <v>86</v>
      </c>
      <c r="W15" s="35" t="s">
        <v>86</v>
      </c>
      <c r="X15" s="35"/>
      <c r="Y15" s="35" t="s">
        <v>86</v>
      </c>
      <c r="Z15" s="35" t="s">
        <v>86</v>
      </c>
      <c r="AA15" s="72">
        <v>0.2</v>
      </c>
      <c r="AB15" s="72"/>
      <c r="AC15" s="72">
        <v>0.25</v>
      </c>
      <c r="AD15" s="72">
        <v>0.25</v>
      </c>
      <c r="AE15" s="72">
        <v>0.25</v>
      </c>
      <c r="AF15" s="72">
        <v>0.25</v>
      </c>
      <c r="AG15" s="38"/>
      <c r="AH15" s="38"/>
      <c r="AI15" s="38"/>
      <c r="AJ15" s="38"/>
      <c r="AK15" s="57"/>
      <c r="AL15" s="57"/>
      <c r="AM15" s="41"/>
      <c r="AN15" s="41"/>
      <c r="AO15" s="41"/>
      <c r="AP15" s="41"/>
      <c r="AQ15" s="58"/>
      <c r="AR15" s="57"/>
      <c r="AS15" s="42"/>
      <c r="AT15" s="42"/>
      <c r="AU15" s="42"/>
      <c r="AV15" s="42"/>
      <c r="AW15" s="43"/>
      <c r="AX15" s="57"/>
      <c r="AY15" s="42"/>
      <c r="AZ15" s="42"/>
      <c r="BA15" s="42"/>
      <c r="BB15" s="42"/>
      <c r="BC15" s="43"/>
      <c r="BD15" s="57"/>
      <c r="BE15" s="80">
        <f t="shared" si="0"/>
        <v>0</v>
      </c>
      <c r="BF15" s="80">
        <f t="shared" si="1"/>
        <v>0</v>
      </c>
      <c r="BG15" s="80" t="str">
        <f t="shared" si="2"/>
        <v>SIN AVANCE</v>
      </c>
      <c r="BH15" s="81">
        <f t="shared" si="3"/>
        <v>281</v>
      </c>
      <c r="BI15" s="81" t="str">
        <f t="shared" si="4"/>
        <v>CON TIEMPO</v>
      </c>
      <c r="BJ15" s="88"/>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row>
    <row r="16" spans="1:136" customFormat="1" ht="102" customHeight="1" thickBot="1" x14ac:dyDescent="0.35">
      <c r="A16" s="45">
        <v>4</v>
      </c>
      <c r="B16" s="45" t="s">
        <v>71</v>
      </c>
      <c r="C16" s="54" t="s">
        <v>72</v>
      </c>
      <c r="D16" s="54" t="s">
        <v>73</v>
      </c>
      <c r="E16" s="54" t="s">
        <v>74</v>
      </c>
      <c r="F16" s="54" t="s">
        <v>75</v>
      </c>
      <c r="G16" s="35" t="s">
        <v>95</v>
      </c>
      <c r="H16" s="55" t="s">
        <v>96</v>
      </c>
      <c r="I16" s="35" t="s">
        <v>97</v>
      </c>
      <c r="J16" s="35" t="s">
        <v>98</v>
      </c>
      <c r="K16" s="35"/>
      <c r="L16" s="35" t="s">
        <v>80</v>
      </c>
      <c r="M16" s="35" t="s">
        <v>80</v>
      </c>
      <c r="N16" s="35" t="s">
        <v>80</v>
      </c>
      <c r="O16" s="44">
        <v>45658</v>
      </c>
      <c r="P16" s="44">
        <v>46022</v>
      </c>
      <c r="Q16" s="44" t="s">
        <v>81</v>
      </c>
      <c r="R16" s="44" t="s">
        <v>82</v>
      </c>
      <c r="S16" s="44" t="s">
        <v>83</v>
      </c>
      <c r="T16" s="44" t="s">
        <v>84</v>
      </c>
      <c r="U16" s="35" t="s">
        <v>85</v>
      </c>
      <c r="V16" s="35" t="s">
        <v>86</v>
      </c>
      <c r="W16" s="35" t="s">
        <v>86</v>
      </c>
      <c r="X16" s="35"/>
      <c r="Y16" s="35" t="s">
        <v>86</v>
      </c>
      <c r="Z16" s="35" t="s">
        <v>86</v>
      </c>
      <c r="AA16" s="72">
        <v>0.2</v>
      </c>
      <c r="AB16" s="72"/>
      <c r="AC16" s="72">
        <v>0.25</v>
      </c>
      <c r="AD16" s="72">
        <v>0.25</v>
      </c>
      <c r="AE16" s="72">
        <v>0.25</v>
      </c>
      <c r="AF16" s="72">
        <v>0.25</v>
      </c>
      <c r="AG16" s="38"/>
      <c r="AH16" s="38"/>
      <c r="AI16" s="38"/>
      <c r="AJ16" s="38"/>
      <c r="AK16" s="83"/>
      <c r="AL16" s="57"/>
      <c r="AM16" s="41"/>
      <c r="AN16" s="41"/>
      <c r="AO16" s="41"/>
      <c r="AP16" s="41"/>
      <c r="AQ16" s="58"/>
      <c r="AR16" s="57"/>
      <c r="AS16" s="42"/>
      <c r="AT16" s="42"/>
      <c r="AU16" s="42"/>
      <c r="AV16" s="42"/>
      <c r="AW16" s="43"/>
      <c r="AX16" s="57"/>
      <c r="AY16" s="42"/>
      <c r="AZ16" s="42"/>
      <c r="BA16" s="42"/>
      <c r="BB16" s="42"/>
      <c r="BC16" s="43"/>
      <c r="BD16" s="57"/>
      <c r="BE16" s="80">
        <f t="shared" si="0"/>
        <v>0</v>
      </c>
      <c r="BF16" s="80">
        <f t="shared" si="1"/>
        <v>0</v>
      </c>
      <c r="BG16" s="80" t="str">
        <f t="shared" si="2"/>
        <v>SIN AVANCE</v>
      </c>
      <c r="BH16" s="81">
        <f t="shared" si="3"/>
        <v>281</v>
      </c>
      <c r="BI16" s="81" t="str">
        <f t="shared" si="4"/>
        <v>CON TIEMPO</v>
      </c>
      <c r="BJ16" s="88"/>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row>
    <row r="17" spans="1:136" customFormat="1" ht="117" customHeight="1" thickBot="1" x14ac:dyDescent="0.35">
      <c r="A17" s="45">
        <v>5</v>
      </c>
      <c r="B17" s="45" t="s">
        <v>71</v>
      </c>
      <c r="C17" s="54" t="s">
        <v>72</v>
      </c>
      <c r="D17" s="54" t="s">
        <v>73</v>
      </c>
      <c r="E17" s="54" t="s">
        <v>74</v>
      </c>
      <c r="F17" s="54" t="s">
        <v>75</v>
      </c>
      <c r="G17" s="35" t="s">
        <v>99</v>
      </c>
      <c r="H17" s="55" t="s">
        <v>100</v>
      </c>
      <c r="I17" s="35" t="s">
        <v>101</v>
      </c>
      <c r="J17" s="35" t="s">
        <v>102</v>
      </c>
      <c r="K17" s="35"/>
      <c r="L17" s="35" t="s">
        <v>80</v>
      </c>
      <c r="M17" s="35" t="s">
        <v>80</v>
      </c>
      <c r="N17" s="35" t="s">
        <v>80</v>
      </c>
      <c r="O17" s="44">
        <v>45658</v>
      </c>
      <c r="P17" s="44">
        <v>45930</v>
      </c>
      <c r="Q17" s="44" t="s">
        <v>81</v>
      </c>
      <c r="R17" s="44" t="s">
        <v>82</v>
      </c>
      <c r="S17" s="44" t="s">
        <v>83</v>
      </c>
      <c r="T17" s="44" t="s">
        <v>84</v>
      </c>
      <c r="U17" s="35" t="s">
        <v>85</v>
      </c>
      <c r="V17" s="35" t="s">
        <v>86</v>
      </c>
      <c r="W17" s="35" t="s">
        <v>86</v>
      </c>
      <c r="X17" s="35"/>
      <c r="Y17" s="35" t="s">
        <v>86</v>
      </c>
      <c r="Z17" s="35" t="s">
        <v>86</v>
      </c>
      <c r="AA17" s="72">
        <v>0.2</v>
      </c>
      <c r="AB17" s="72"/>
      <c r="AC17" s="72">
        <v>0.33</v>
      </c>
      <c r="AD17" s="72">
        <v>0.33</v>
      </c>
      <c r="AE17" s="72">
        <v>0.34</v>
      </c>
      <c r="AF17" s="72">
        <v>0</v>
      </c>
      <c r="AG17" s="38"/>
      <c r="AH17" s="38"/>
      <c r="AI17" s="38"/>
      <c r="AJ17" s="38"/>
      <c r="AK17" s="57"/>
      <c r="AL17" s="57"/>
      <c r="AM17" s="41"/>
      <c r="AN17" s="41"/>
      <c r="AO17" s="41"/>
      <c r="AP17" s="41"/>
      <c r="AQ17" s="58"/>
      <c r="AR17" s="57"/>
      <c r="AS17" s="42"/>
      <c r="AT17" s="42"/>
      <c r="AU17" s="42"/>
      <c r="AV17" s="42"/>
      <c r="AW17" s="43"/>
      <c r="AX17" s="57"/>
      <c r="AY17" s="42"/>
      <c r="AZ17" s="42"/>
      <c r="BA17" s="42"/>
      <c r="BB17" s="42"/>
      <c r="BC17" s="43"/>
      <c r="BD17" s="57"/>
      <c r="BE17" s="80">
        <f t="shared" si="0"/>
        <v>0</v>
      </c>
      <c r="BF17" s="80">
        <f t="shared" si="1"/>
        <v>0</v>
      </c>
      <c r="BG17" s="80" t="str">
        <f t="shared" si="2"/>
        <v>SIN AVANCE</v>
      </c>
      <c r="BH17" s="81">
        <f t="shared" si="3"/>
        <v>189</v>
      </c>
      <c r="BI17" s="81" t="str">
        <f t="shared" si="4"/>
        <v>CON TIEMPO</v>
      </c>
      <c r="BJ17" s="89"/>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row>
    <row r="18" spans="1:136" customFormat="1" ht="185.25" customHeight="1" thickBot="1" x14ac:dyDescent="0.35">
      <c r="A18" s="45">
        <v>6</v>
      </c>
      <c r="B18" s="45" t="s">
        <v>103</v>
      </c>
      <c r="C18" s="54" t="s">
        <v>104</v>
      </c>
      <c r="D18" s="54" t="s">
        <v>105</v>
      </c>
      <c r="E18" s="54" t="s">
        <v>106</v>
      </c>
      <c r="F18" s="54" t="s">
        <v>107</v>
      </c>
      <c r="G18" s="35" t="s">
        <v>108</v>
      </c>
      <c r="H18" s="55" t="s">
        <v>109</v>
      </c>
      <c r="I18" s="35" t="s">
        <v>110</v>
      </c>
      <c r="J18" s="35" t="s">
        <v>111</v>
      </c>
      <c r="K18" s="35"/>
      <c r="L18" s="35" t="s">
        <v>80</v>
      </c>
      <c r="M18" s="35" t="s">
        <v>112</v>
      </c>
      <c r="N18" s="35" t="s">
        <v>80</v>
      </c>
      <c r="O18" s="44">
        <v>45658</v>
      </c>
      <c r="P18" s="44">
        <v>46022</v>
      </c>
      <c r="Q18" s="44" t="s">
        <v>81</v>
      </c>
      <c r="R18" s="44" t="s">
        <v>82</v>
      </c>
      <c r="S18" s="44" t="s">
        <v>83</v>
      </c>
      <c r="T18" s="44" t="s">
        <v>84</v>
      </c>
      <c r="U18" s="35" t="s">
        <v>85</v>
      </c>
      <c r="V18" s="35" t="s">
        <v>86</v>
      </c>
      <c r="W18" s="35" t="s">
        <v>86</v>
      </c>
      <c r="X18" s="35"/>
      <c r="Y18" s="35" t="s">
        <v>86</v>
      </c>
      <c r="Z18" s="35" t="s">
        <v>86</v>
      </c>
      <c r="AA18" s="72">
        <v>0.5</v>
      </c>
      <c r="AB18" s="72"/>
      <c r="AC18" s="72">
        <v>0.25</v>
      </c>
      <c r="AD18" s="72">
        <v>0.25</v>
      </c>
      <c r="AE18" s="72">
        <v>0.25</v>
      </c>
      <c r="AF18" s="72">
        <v>0.25</v>
      </c>
      <c r="AG18" s="38"/>
      <c r="AH18" s="38"/>
      <c r="AI18" s="38"/>
      <c r="AJ18" s="38"/>
      <c r="AK18" s="57"/>
      <c r="AL18" s="57"/>
      <c r="AM18" s="41"/>
      <c r="AN18" s="41"/>
      <c r="AO18" s="41"/>
      <c r="AP18" s="41"/>
      <c r="AQ18" s="58"/>
      <c r="AR18" s="57"/>
      <c r="AS18" s="42"/>
      <c r="AT18" s="42"/>
      <c r="AU18" s="42"/>
      <c r="AV18" s="42"/>
      <c r="AW18" s="43"/>
      <c r="AX18" s="57"/>
      <c r="AY18" s="42"/>
      <c r="AZ18" s="42"/>
      <c r="BA18" s="42"/>
      <c r="BB18" s="42"/>
      <c r="BC18" s="43"/>
      <c r="BD18" s="57"/>
      <c r="BE18" s="80">
        <f t="shared" si="0"/>
        <v>0</v>
      </c>
      <c r="BF18" s="80">
        <f t="shared" si="1"/>
        <v>0</v>
      </c>
      <c r="BG18" s="80" t="str">
        <f t="shared" si="2"/>
        <v>SIN AVANCE</v>
      </c>
      <c r="BH18" s="81">
        <f t="shared" si="3"/>
        <v>281</v>
      </c>
      <c r="BI18" s="81" t="str">
        <f t="shared" si="4"/>
        <v>CON TIEMPO</v>
      </c>
      <c r="BJ18" s="87">
        <f>SUM(BE18:BE19)</f>
        <v>0</v>
      </c>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row>
    <row r="19" spans="1:136" customFormat="1" ht="134.25" customHeight="1" thickBot="1" x14ac:dyDescent="0.35">
      <c r="A19" s="45">
        <v>7</v>
      </c>
      <c r="B19" s="45" t="s">
        <v>103</v>
      </c>
      <c r="C19" s="54" t="s">
        <v>104</v>
      </c>
      <c r="D19" s="54" t="s">
        <v>105</v>
      </c>
      <c r="E19" s="54" t="s">
        <v>106</v>
      </c>
      <c r="F19" s="54" t="s">
        <v>107</v>
      </c>
      <c r="G19" s="35" t="s">
        <v>113</v>
      </c>
      <c r="H19" s="55" t="s">
        <v>114</v>
      </c>
      <c r="I19" s="35" t="s">
        <v>115</v>
      </c>
      <c r="J19" s="35" t="s">
        <v>116</v>
      </c>
      <c r="K19" s="35"/>
      <c r="L19" s="35" t="s">
        <v>80</v>
      </c>
      <c r="M19" s="35" t="s">
        <v>80</v>
      </c>
      <c r="N19" s="35" t="s">
        <v>80</v>
      </c>
      <c r="O19" s="44">
        <v>45658</v>
      </c>
      <c r="P19" s="44">
        <v>45838</v>
      </c>
      <c r="Q19" s="44" t="s">
        <v>81</v>
      </c>
      <c r="R19" s="44" t="s">
        <v>82</v>
      </c>
      <c r="S19" s="44" t="s">
        <v>83</v>
      </c>
      <c r="T19" s="44" t="s">
        <v>84</v>
      </c>
      <c r="U19" s="35" t="s">
        <v>85</v>
      </c>
      <c r="V19" s="35" t="s">
        <v>86</v>
      </c>
      <c r="W19" s="35" t="s">
        <v>86</v>
      </c>
      <c r="X19" s="35"/>
      <c r="Y19" s="35" t="s">
        <v>86</v>
      </c>
      <c r="Z19" s="35" t="s">
        <v>86</v>
      </c>
      <c r="AA19" s="72">
        <v>0.5</v>
      </c>
      <c r="AB19" s="72"/>
      <c r="AC19" s="72">
        <v>0.5</v>
      </c>
      <c r="AD19" s="72">
        <v>0.5</v>
      </c>
      <c r="AE19" s="72">
        <v>0</v>
      </c>
      <c r="AF19" s="72">
        <v>0</v>
      </c>
      <c r="AG19" s="38"/>
      <c r="AH19" s="38"/>
      <c r="AI19" s="38"/>
      <c r="AJ19" s="38"/>
      <c r="AK19" s="57"/>
      <c r="AL19" s="57"/>
      <c r="AM19" s="41"/>
      <c r="AN19" s="41"/>
      <c r="AO19" s="41"/>
      <c r="AP19" s="41"/>
      <c r="AQ19" s="58"/>
      <c r="AR19" s="57"/>
      <c r="AS19" s="42"/>
      <c r="AT19" s="42"/>
      <c r="AU19" s="42"/>
      <c r="AV19" s="42"/>
      <c r="AW19" s="43"/>
      <c r="AX19" s="57"/>
      <c r="AY19" s="42"/>
      <c r="AZ19" s="42"/>
      <c r="BA19" s="42"/>
      <c r="BB19" s="42"/>
      <c r="BC19" s="43"/>
      <c r="BD19" s="57"/>
      <c r="BE19" s="80">
        <f t="shared" si="0"/>
        <v>0</v>
      </c>
      <c r="BF19" s="80">
        <f t="shared" si="1"/>
        <v>0</v>
      </c>
      <c r="BG19" s="80" t="str">
        <f t="shared" si="2"/>
        <v>SIN AVANCE</v>
      </c>
      <c r="BH19" s="81">
        <f t="shared" si="3"/>
        <v>97</v>
      </c>
      <c r="BI19" s="81" t="str">
        <f t="shared" si="4"/>
        <v>CON TIEMPO</v>
      </c>
      <c r="BJ19" s="89"/>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row>
    <row r="20" spans="1:136" customFormat="1" ht="134.25" customHeight="1" thickBot="1" x14ac:dyDescent="0.35">
      <c r="A20" s="45">
        <v>8</v>
      </c>
      <c r="B20" s="45" t="s">
        <v>103</v>
      </c>
      <c r="C20" s="54" t="s">
        <v>104</v>
      </c>
      <c r="D20" s="54" t="s">
        <v>105</v>
      </c>
      <c r="E20" s="54" t="s">
        <v>106</v>
      </c>
      <c r="F20" s="54" t="s">
        <v>107</v>
      </c>
      <c r="G20" s="35" t="s">
        <v>117</v>
      </c>
      <c r="H20" s="55" t="s">
        <v>118</v>
      </c>
      <c r="I20" s="35" t="s">
        <v>119</v>
      </c>
      <c r="J20" s="35" t="s">
        <v>120</v>
      </c>
      <c r="K20" s="35"/>
      <c r="L20" s="35" t="s">
        <v>121</v>
      </c>
      <c r="M20" s="35" t="s">
        <v>80</v>
      </c>
      <c r="N20" s="35" t="s">
        <v>80</v>
      </c>
      <c r="O20" s="44">
        <v>45658</v>
      </c>
      <c r="P20" s="44">
        <v>46006</v>
      </c>
      <c r="Q20" s="44" t="s">
        <v>122</v>
      </c>
      <c r="R20" s="44" t="s">
        <v>123</v>
      </c>
      <c r="S20" s="44" t="s">
        <v>124</v>
      </c>
      <c r="T20" s="44" t="s">
        <v>125</v>
      </c>
      <c r="U20" s="35" t="s">
        <v>85</v>
      </c>
      <c r="V20" s="35" t="s">
        <v>86</v>
      </c>
      <c r="W20" s="35" t="s">
        <v>86</v>
      </c>
      <c r="X20" s="35"/>
      <c r="Y20" s="35" t="s">
        <v>86</v>
      </c>
      <c r="Z20" s="35" t="s">
        <v>86</v>
      </c>
      <c r="AA20" s="72">
        <v>0.5</v>
      </c>
      <c r="AB20" s="72"/>
      <c r="AC20" s="72">
        <v>0.33</v>
      </c>
      <c r="AD20" s="72">
        <v>0.33</v>
      </c>
      <c r="AE20" s="72">
        <v>0.34</v>
      </c>
      <c r="AF20" s="72">
        <v>0</v>
      </c>
      <c r="AG20" s="38"/>
      <c r="AH20" s="38"/>
      <c r="AI20" s="38"/>
      <c r="AJ20" s="38"/>
      <c r="AK20" s="57"/>
      <c r="AL20" s="57"/>
      <c r="AM20" s="41"/>
      <c r="AN20" s="41"/>
      <c r="AO20" s="41"/>
      <c r="AP20" s="41"/>
      <c r="AQ20" s="58"/>
      <c r="AR20" s="57"/>
      <c r="AS20" s="42"/>
      <c r="AT20" s="42"/>
      <c r="AU20" s="42"/>
      <c r="AV20" s="42"/>
      <c r="AW20" s="43"/>
      <c r="AX20" s="57"/>
      <c r="AY20" s="42"/>
      <c r="AZ20" s="42"/>
      <c r="BA20" s="42"/>
      <c r="BB20" s="42"/>
      <c r="BC20" s="43"/>
      <c r="BD20" s="57"/>
      <c r="BE20" s="80">
        <f t="shared" si="0"/>
        <v>0</v>
      </c>
      <c r="BF20" s="80">
        <f t="shared" si="1"/>
        <v>0</v>
      </c>
      <c r="BG20" s="80" t="str">
        <f t="shared" si="2"/>
        <v>SIN AVANCE</v>
      </c>
      <c r="BH20" s="81">
        <f t="shared" si="3"/>
        <v>265</v>
      </c>
      <c r="BI20" s="81" t="str">
        <f t="shared" si="4"/>
        <v>CON TIEMPO</v>
      </c>
      <c r="BJ20" s="87">
        <f>SUM(BE20:BE21)</f>
        <v>0</v>
      </c>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row>
    <row r="21" spans="1:136" customFormat="1" ht="134.25" customHeight="1" thickBot="1" x14ac:dyDescent="0.35">
      <c r="A21" s="45">
        <v>9</v>
      </c>
      <c r="B21" s="45" t="s">
        <v>103</v>
      </c>
      <c r="C21" s="54" t="s">
        <v>104</v>
      </c>
      <c r="D21" s="54" t="s">
        <v>105</v>
      </c>
      <c r="E21" s="54" t="s">
        <v>106</v>
      </c>
      <c r="F21" s="54" t="s">
        <v>107</v>
      </c>
      <c r="G21" s="35" t="s">
        <v>126</v>
      </c>
      <c r="H21" s="55" t="s">
        <v>127</v>
      </c>
      <c r="I21" s="35" t="s">
        <v>128</v>
      </c>
      <c r="J21" s="35" t="s">
        <v>129</v>
      </c>
      <c r="K21" s="35"/>
      <c r="L21" s="35" t="s">
        <v>130</v>
      </c>
      <c r="M21" s="35" t="s">
        <v>112</v>
      </c>
      <c r="N21" s="35" t="s">
        <v>80</v>
      </c>
      <c r="O21" s="44">
        <v>45658</v>
      </c>
      <c r="P21" s="44">
        <v>46022</v>
      </c>
      <c r="Q21" s="44" t="s">
        <v>122</v>
      </c>
      <c r="R21" s="44" t="s">
        <v>123</v>
      </c>
      <c r="S21" s="44" t="s">
        <v>124</v>
      </c>
      <c r="T21" s="44" t="s">
        <v>125</v>
      </c>
      <c r="U21" s="35" t="s">
        <v>85</v>
      </c>
      <c r="V21" s="35" t="s">
        <v>86</v>
      </c>
      <c r="W21" s="35" t="s">
        <v>86</v>
      </c>
      <c r="X21" s="35"/>
      <c r="Y21" s="35" t="s">
        <v>86</v>
      </c>
      <c r="Z21" s="35" t="s">
        <v>86</v>
      </c>
      <c r="AA21" s="72">
        <v>0.5</v>
      </c>
      <c r="AB21" s="72"/>
      <c r="AC21" s="72">
        <v>0.25</v>
      </c>
      <c r="AD21" s="72">
        <v>0.25</v>
      </c>
      <c r="AE21" s="72">
        <v>0.25</v>
      </c>
      <c r="AF21" s="72">
        <v>0.25</v>
      </c>
      <c r="AG21" s="38"/>
      <c r="AH21" s="38"/>
      <c r="AI21" s="38"/>
      <c r="AJ21" s="38"/>
      <c r="AK21" s="57"/>
      <c r="AL21" s="57"/>
      <c r="AM21" s="41"/>
      <c r="AN21" s="41"/>
      <c r="AO21" s="41"/>
      <c r="AP21" s="41"/>
      <c r="AQ21" s="58"/>
      <c r="AR21" s="57"/>
      <c r="AS21" s="42"/>
      <c r="AT21" s="42"/>
      <c r="AU21" s="42"/>
      <c r="AV21" s="42"/>
      <c r="AW21" s="43"/>
      <c r="AX21" s="57"/>
      <c r="AY21" s="42"/>
      <c r="AZ21" s="42"/>
      <c r="BA21" s="42"/>
      <c r="BB21" s="42"/>
      <c r="BC21" s="43"/>
      <c r="BD21" s="57"/>
      <c r="BE21" s="80">
        <f t="shared" si="0"/>
        <v>0</v>
      </c>
      <c r="BF21" s="80">
        <f t="shared" si="1"/>
        <v>0</v>
      </c>
      <c r="BG21" s="80" t="str">
        <f t="shared" si="2"/>
        <v>SIN AVANCE</v>
      </c>
      <c r="BH21" s="81">
        <f t="shared" si="3"/>
        <v>281</v>
      </c>
      <c r="BI21" s="81" t="str">
        <f t="shared" si="4"/>
        <v>CON TIEMPO</v>
      </c>
      <c r="BJ21" s="89"/>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row>
    <row r="22" spans="1:136" customFormat="1" ht="134.25" customHeight="1" thickBot="1" x14ac:dyDescent="0.35">
      <c r="A22" s="45">
        <v>10</v>
      </c>
      <c r="B22" s="45" t="s">
        <v>131</v>
      </c>
      <c r="C22" s="54" t="s">
        <v>132</v>
      </c>
      <c r="D22" s="54" t="s">
        <v>133</v>
      </c>
      <c r="E22" s="54" t="s">
        <v>134</v>
      </c>
      <c r="F22" s="54" t="s">
        <v>135</v>
      </c>
      <c r="G22" s="35" t="s">
        <v>136</v>
      </c>
      <c r="H22" s="55" t="s">
        <v>137</v>
      </c>
      <c r="I22" s="35" t="s">
        <v>138</v>
      </c>
      <c r="J22" s="35" t="s">
        <v>139</v>
      </c>
      <c r="K22" s="35"/>
      <c r="L22" s="35" t="s">
        <v>80</v>
      </c>
      <c r="M22" s="35" t="s">
        <v>80</v>
      </c>
      <c r="N22" s="35" t="s">
        <v>80</v>
      </c>
      <c r="O22" s="44">
        <v>45809</v>
      </c>
      <c r="P22" s="44">
        <v>46022</v>
      </c>
      <c r="Q22" s="44" t="s">
        <v>140</v>
      </c>
      <c r="R22" s="44" t="s">
        <v>141</v>
      </c>
      <c r="S22" s="44" t="s">
        <v>142</v>
      </c>
      <c r="T22" s="44" t="s">
        <v>143</v>
      </c>
      <c r="U22" s="35" t="s">
        <v>144</v>
      </c>
      <c r="V22" s="35" t="s">
        <v>145</v>
      </c>
      <c r="W22" s="35" t="s">
        <v>145</v>
      </c>
      <c r="X22" s="35" t="s">
        <v>145</v>
      </c>
      <c r="Y22" s="35" t="s">
        <v>145</v>
      </c>
      <c r="Z22" s="35" t="s">
        <v>145</v>
      </c>
      <c r="AA22" s="72">
        <v>0.25</v>
      </c>
      <c r="AB22" s="72"/>
      <c r="AC22" s="72">
        <v>0</v>
      </c>
      <c r="AD22" s="72">
        <v>0.5</v>
      </c>
      <c r="AE22" s="72">
        <v>0</v>
      </c>
      <c r="AF22" s="72">
        <v>0.5</v>
      </c>
      <c r="AG22" s="38"/>
      <c r="AH22" s="38"/>
      <c r="AI22" s="38"/>
      <c r="AJ22" s="38"/>
      <c r="AK22" s="57"/>
      <c r="AL22" s="57"/>
      <c r="AM22" s="41"/>
      <c r="AN22" s="41"/>
      <c r="AO22" s="41"/>
      <c r="AP22" s="41"/>
      <c r="AQ22" s="58"/>
      <c r="AR22" s="57"/>
      <c r="AS22" s="42"/>
      <c r="AT22" s="42"/>
      <c r="AU22" s="42"/>
      <c r="AV22" s="42"/>
      <c r="AW22" s="43"/>
      <c r="AX22" s="57"/>
      <c r="AY22" s="42"/>
      <c r="AZ22" s="42"/>
      <c r="BA22" s="42"/>
      <c r="BB22" s="42"/>
      <c r="BC22" s="43"/>
      <c r="BD22" s="57"/>
      <c r="BE22" s="80">
        <f t="shared" si="0"/>
        <v>0</v>
      </c>
      <c r="BF22" s="80">
        <f t="shared" si="1"/>
        <v>0</v>
      </c>
      <c r="BG22" s="80" t="str">
        <f t="shared" si="2"/>
        <v>SIN AVANCE</v>
      </c>
      <c r="BH22" s="81">
        <f t="shared" si="3"/>
        <v>281</v>
      </c>
      <c r="BI22" s="81" t="str">
        <f t="shared" si="4"/>
        <v>CON TIEMPO</v>
      </c>
      <c r="BJ22" s="87">
        <f>SUM(BE22:BE25)</f>
        <v>0</v>
      </c>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row>
    <row r="23" spans="1:136" customFormat="1" ht="134.25" customHeight="1" thickBot="1" x14ac:dyDescent="0.35">
      <c r="A23" s="45">
        <v>11</v>
      </c>
      <c r="B23" s="45" t="s">
        <v>131</v>
      </c>
      <c r="C23" s="54" t="s">
        <v>132</v>
      </c>
      <c r="D23" s="54" t="s">
        <v>133</v>
      </c>
      <c r="E23" s="54" t="s">
        <v>134</v>
      </c>
      <c r="F23" s="54" t="s">
        <v>135</v>
      </c>
      <c r="G23" s="35" t="s">
        <v>146</v>
      </c>
      <c r="H23" s="55" t="s">
        <v>147</v>
      </c>
      <c r="I23" s="35" t="s">
        <v>148</v>
      </c>
      <c r="J23" s="35" t="s">
        <v>149</v>
      </c>
      <c r="K23" s="35"/>
      <c r="L23" s="35" t="s">
        <v>80</v>
      </c>
      <c r="M23" s="35" t="s">
        <v>80</v>
      </c>
      <c r="N23" s="35" t="s">
        <v>80</v>
      </c>
      <c r="O23" s="44">
        <v>45689</v>
      </c>
      <c r="P23" s="44">
        <v>46022</v>
      </c>
      <c r="Q23" s="44" t="s">
        <v>140</v>
      </c>
      <c r="R23" s="44" t="s">
        <v>141</v>
      </c>
      <c r="S23" s="44" t="s">
        <v>142</v>
      </c>
      <c r="T23" s="44" t="s">
        <v>143</v>
      </c>
      <c r="U23" s="35" t="s">
        <v>144</v>
      </c>
      <c r="V23" s="35" t="s">
        <v>145</v>
      </c>
      <c r="W23" s="35" t="s">
        <v>145</v>
      </c>
      <c r="X23" s="35" t="s">
        <v>145</v>
      </c>
      <c r="Y23" s="35" t="s">
        <v>145</v>
      </c>
      <c r="Z23" s="35" t="s">
        <v>145</v>
      </c>
      <c r="AA23" s="72">
        <v>0.25</v>
      </c>
      <c r="AB23" s="72"/>
      <c r="AC23" s="72">
        <v>0.25</v>
      </c>
      <c r="AD23" s="72">
        <v>0.25</v>
      </c>
      <c r="AE23" s="72">
        <v>0.25</v>
      </c>
      <c r="AF23" s="72">
        <v>0.25</v>
      </c>
      <c r="AG23" s="38"/>
      <c r="AH23" s="38"/>
      <c r="AI23" s="38"/>
      <c r="AJ23" s="38"/>
      <c r="AK23" s="57"/>
      <c r="AL23" s="57"/>
      <c r="AM23" s="41"/>
      <c r="AN23" s="41"/>
      <c r="AO23" s="41"/>
      <c r="AP23" s="41"/>
      <c r="AQ23" s="58"/>
      <c r="AR23" s="57"/>
      <c r="AS23" s="42"/>
      <c r="AT23" s="42"/>
      <c r="AU23" s="42"/>
      <c r="AV23" s="42"/>
      <c r="AW23" s="43"/>
      <c r="AX23" s="57"/>
      <c r="AY23" s="42"/>
      <c r="AZ23" s="42"/>
      <c r="BA23" s="42"/>
      <c r="BB23" s="42"/>
      <c r="BC23" s="43"/>
      <c r="BD23" s="57"/>
      <c r="BE23" s="80">
        <f t="shared" si="0"/>
        <v>0</v>
      </c>
      <c r="BF23" s="80">
        <f t="shared" si="1"/>
        <v>0</v>
      </c>
      <c r="BG23" s="80" t="str">
        <f t="shared" si="2"/>
        <v>SIN AVANCE</v>
      </c>
      <c r="BH23" s="81">
        <f t="shared" si="3"/>
        <v>281</v>
      </c>
      <c r="BI23" s="81" t="str">
        <f t="shared" si="4"/>
        <v>CON TIEMPO</v>
      </c>
      <c r="BJ23" s="88"/>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row>
    <row r="24" spans="1:136" customFormat="1" ht="134.25" customHeight="1" thickBot="1" x14ac:dyDescent="0.35">
      <c r="A24" s="45">
        <v>12</v>
      </c>
      <c r="B24" s="45" t="s">
        <v>131</v>
      </c>
      <c r="C24" s="54" t="s">
        <v>132</v>
      </c>
      <c r="D24" s="54" t="s">
        <v>133</v>
      </c>
      <c r="E24" s="54" t="s">
        <v>134</v>
      </c>
      <c r="F24" s="54" t="s">
        <v>135</v>
      </c>
      <c r="G24" s="35" t="s">
        <v>150</v>
      </c>
      <c r="H24" s="55" t="s">
        <v>151</v>
      </c>
      <c r="I24" s="35" t="s">
        <v>152</v>
      </c>
      <c r="J24" s="35" t="s">
        <v>153</v>
      </c>
      <c r="K24" s="35"/>
      <c r="L24" s="35" t="s">
        <v>80</v>
      </c>
      <c r="M24" s="35" t="s">
        <v>80</v>
      </c>
      <c r="N24" s="35" t="s">
        <v>80</v>
      </c>
      <c r="O24" s="44">
        <v>45689</v>
      </c>
      <c r="P24" s="44">
        <v>45991</v>
      </c>
      <c r="Q24" s="44" t="s">
        <v>140</v>
      </c>
      <c r="R24" s="44" t="s">
        <v>141</v>
      </c>
      <c r="S24" s="44" t="s">
        <v>142</v>
      </c>
      <c r="T24" s="44" t="s">
        <v>143</v>
      </c>
      <c r="U24" s="35" t="s">
        <v>144</v>
      </c>
      <c r="V24" s="35" t="s">
        <v>145</v>
      </c>
      <c r="W24" s="35" t="s">
        <v>145</v>
      </c>
      <c r="X24" s="35" t="s">
        <v>145</v>
      </c>
      <c r="Y24" s="35" t="s">
        <v>145</v>
      </c>
      <c r="Z24" s="35" t="s">
        <v>145</v>
      </c>
      <c r="AA24" s="72">
        <v>0.25</v>
      </c>
      <c r="AB24" s="72"/>
      <c r="AC24" s="72">
        <v>0</v>
      </c>
      <c r="AD24" s="72">
        <v>0.5</v>
      </c>
      <c r="AE24" s="72">
        <v>0</v>
      </c>
      <c r="AF24" s="72">
        <v>0.5</v>
      </c>
      <c r="AG24" s="38"/>
      <c r="AH24" s="38"/>
      <c r="AI24" s="38"/>
      <c r="AJ24" s="38"/>
      <c r="AK24" s="57"/>
      <c r="AL24" s="57"/>
      <c r="AM24" s="41"/>
      <c r="AN24" s="41"/>
      <c r="AO24" s="41"/>
      <c r="AP24" s="41"/>
      <c r="AQ24" s="58"/>
      <c r="AR24" s="57"/>
      <c r="AS24" s="42"/>
      <c r="AT24" s="42"/>
      <c r="AU24" s="42"/>
      <c r="AV24" s="42"/>
      <c r="AW24" s="43"/>
      <c r="AX24" s="57"/>
      <c r="AY24" s="42"/>
      <c r="AZ24" s="42"/>
      <c r="BA24" s="42"/>
      <c r="BB24" s="42"/>
      <c r="BC24" s="43"/>
      <c r="BD24" s="57"/>
      <c r="BE24" s="80">
        <f t="shared" si="0"/>
        <v>0</v>
      </c>
      <c r="BF24" s="80">
        <f t="shared" si="1"/>
        <v>0</v>
      </c>
      <c r="BG24" s="80" t="str">
        <f t="shared" si="2"/>
        <v>SIN AVANCE</v>
      </c>
      <c r="BH24" s="81">
        <f t="shared" si="3"/>
        <v>250</v>
      </c>
      <c r="BI24" s="81" t="str">
        <f t="shared" si="4"/>
        <v>CON TIEMPO</v>
      </c>
      <c r="BJ24" s="88"/>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row>
    <row r="25" spans="1:136" customFormat="1" ht="134.25" customHeight="1" thickBot="1" x14ac:dyDescent="0.35">
      <c r="A25" s="45">
        <v>13</v>
      </c>
      <c r="B25" s="45" t="s">
        <v>131</v>
      </c>
      <c r="C25" s="54" t="s">
        <v>132</v>
      </c>
      <c r="D25" s="54" t="s">
        <v>133</v>
      </c>
      <c r="E25" s="54" t="s">
        <v>134</v>
      </c>
      <c r="F25" s="54" t="s">
        <v>135</v>
      </c>
      <c r="G25" s="35" t="s">
        <v>154</v>
      </c>
      <c r="H25" s="55" t="s">
        <v>155</v>
      </c>
      <c r="I25" s="35" t="s">
        <v>156</v>
      </c>
      <c r="J25" s="35" t="s">
        <v>157</v>
      </c>
      <c r="K25" s="35"/>
      <c r="L25" s="35" t="s">
        <v>80</v>
      </c>
      <c r="M25" s="35" t="s">
        <v>80</v>
      </c>
      <c r="N25" s="35" t="s">
        <v>80</v>
      </c>
      <c r="O25" s="44">
        <v>45658</v>
      </c>
      <c r="P25" s="44">
        <v>45808</v>
      </c>
      <c r="Q25" s="44" t="s">
        <v>140</v>
      </c>
      <c r="R25" s="44" t="s">
        <v>141</v>
      </c>
      <c r="S25" s="44" t="s">
        <v>142</v>
      </c>
      <c r="T25" s="44" t="s">
        <v>143</v>
      </c>
      <c r="U25" s="35" t="s">
        <v>144</v>
      </c>
      <c r="V25" s="35" t="s">
        <v>145</v>
      </c>
      <c r="W25" s="35" t="s">
        <v>145</v>
      </c>
      <c r="X25" s="35" t="s">
        <v>145</v>
      </c>
      <c r="Y25" s="35" t="s">
        <v>145</v>
      </c>
      <c r="Z25" s="35" t="s">
        <v>145</v>
      </c>
      <c r="AA25" s="72">
        <v>0.25</v>
      </c>
      <c r="AB25" s="72"/>
      <c r="AC25" s="72">
        <v>0</v>
      </c>
      <c r="AD25" s="72">
        <v>1</v>
      </c>
      <c r="AE25" s="72">
        <v>0</v>
      </c>
      <c r="AF25" s="72">
        <v>0</v>
      </c>
      <c r="AG25" s="38"/>
      <c r="AH25" s="38"/>
      <c r="AI25" s="38"/>
      <c r="AJ25" s="38"/>
      <c r="AK25" s="57"/>
      <c r="AL25" s="57"/>
      <c r="AM25" s="41"/>
      <c r="AN25" s="41"/>
      <c r="AO25" s="41"/>
      <c r="AP25" s="41"/>
      <c r="AQ25" s="58"/>
      <c r="AR25" s="57"/>
      <c r="AS25" s="42"/>
      <c r="AT25" s="42"/>
      <c r="AU25" s="42"/>
      <c r="AV25" s="42"/>
      <c r="AW25" s="43"/>
      <c r="AX25" s="57"/>
      <c r="AY25" s="42"/>
      <c r="AZ25" s="42"/>
      <c r="BA25" s="42"/>
      <c r="BB25" s="42"/>
      <c r="BC25" s="43"/>
      <c r="BD25" s="57"/>
      <c r="BE25" s="80">
        <f t="shared" si="0"/>
        <v>0</v>
      </c>
      <c r="BF25" s="80">
        <f t="shared" si="1"/>
        <v>0</v>
      </c>
      <c r="BG25" s="80" t="str">
        <f t="shared" si="2"/>
        <v>SIN AVANCE</v>
      </c>
      <c r="BH25" s="81">
        <f t="shared" si="3"/>
        <v>67</v>
      </c>
      <c r="BI25" s="81" t="str">
        <f t="shared" si="4"/>
        <v>CON TIEMPO</v>
      </c>
      <c r="BJ25" s="89"/>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row>
    <row r="26" spans="1:136" customFormat="1" ht="134.25" customHeight="1" thickBot="1" x14ac:dyDescent="0.35">
      <c r="A26" s="45">
        <v>14</v>
      </c>
      <c r="B26" s="45" t="s">
        <v>158</v>
      </c>
      <c r="C26" s="54" t="s">
        <v>159</v>
      </c>
      <c r="D26" s="54" t="s">
        <v>160</v>
      </c>
      <c r="E26" s="54" t="s">
        <v>161</v>
      </c>
      <c r="F26" s="54" t="s">
        <v>162</v>
      </c>
      <c r="G26" s="35" t="s">
        <v>163</v>
      </c>
      <c r="H26" s="55" t="s">
        <v>164</v>
      </c>
      <c r="I26" s="35" t="s">
        <v>165</v>
      </c>
      <c r="J26" s="35" t="s">
        <v>166</v>
      </c>
      <c r="K26" s="35"/>
      <c r="L26" s="35" t="s">
        <v>80</v>
      </c>
      <c r="M26" s="35" t="s">
        <v>80</v>
      </c>
      <c r="N26" s="35" t="s">
        <v>80</v>
      </c>
      <c r="O26" s="44">
        <v>45658</v>
      </c>
      <c r="P26" s="44">
        <v>46022</v>
      </c>
      <c r="Q26" s="44" t="s">
        <v>140</v>
      </c>
      <c r="R26" s="44" t="s">
        <v>141</v>
      </c>
      <c r="S26" s="44" t="s">
        <v>142</v>
      </c>
      <c r="T26" s="44" t="s">
        <v>143</v>
      </c>
      <c r="U26" s="35" t="s">
        <v>144</v>
      </c>
      <c r="V26" s="35" t="s">
        <v>145</v>
      </c>
      <c r="W26" s="35" t="s">
        <v>145</v>
      </c>
      <c r="X26" s="35" t="s">
        <v>145</v>
      </c>
      <c r="Y26" s="35" t="s">
        <v>145</v>
      </c>
      <c r="Z26" s="35" t="s">
        <v>145</v>
      </c>
      <c r="AA26" s="72">
        <v>0.2</v>
      </c>
      <c r="AB26" s="72"/>
      <c r="AC26" s="72">
        <v>0.25</v>
      </c>
      <c r="AD26" s="72">
        <v>0.25</v>
      </c>
      <c r="AE26" s="72">
        <v>0.25</v>
      </c>
      <c r="AF26" s="72">
        <v>0.25</v>
      </c>
      <c r="AG26" s="38"/>
      <c r="AH26" s="38"/>
      <c r="AI26" s="38"/>
      <c r="AJ26" s="38"/>
      <c r="AK26" s="57"/>
      <c r="AL26" s="57"/>
      <c r="AM26" s="41"/>
      <c r="AN26" s="41"/>
      <c r="AO26" s="41"/>
      <c r="AP26" s="41"/>
      <c r="AQ26" s="58"/>
      <c r="AR26" s="57"/>
      <c r="AS26" s="42"/>
      <c r="AT26" s="42"/>
      <c r="AU26" s="42"/>
      <c r="AV26" s="42"/>
      <c r="AW26" s="43"/>
      <c r="AX26" s="57"/>
      <c r="AY26" s="42"/>
      <c r="AZ26" s="42"/>
      <c r="BA26" s="42"/>
      <c r="BB26" s="42"/>
      <c r="BC26" s="43"/>
      <c r="BD26" s="57"/>
      <c r="BE26" s="80">
        <f t="shared" si="0"/>
        <v>0</v>
      </c>
      <c r="BF26" s="80">
        <f t="shared" si="1"/>
        <v>0</v>
      </c>
      <c r="BG26" s="80" t="str">
        <f t="shared" si="2"/>
        <v>SIN AVANCE</v>
      </c>
      <c r="BH26" s="81">
        <f t="shared" si="3"/>
        <v>281</v>
      </c>
      <c r="BI26" s="81" t="str">
        <f t="shared" si="4"/>
        <v>CON TIEMPO</v>
      </c>
      <c r="BJ26" s="87">
        <f>SUM(BE26:BE30)</f>
        <v>0</v>
      </c>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row>
    <row r="27" spans="1:136" customFormat="1" ht="115.5" customHeight="1" thickBot="1" x14ac:dyDescent="0.35">
      <c r="A27" s="45">
        <v>15</v>
      </c>
      <c r="B27" s="45" t="s">
        <v>158</v>
      </c>
      <c r="C27" s="54" t="s">
        <v>159</v>
      </c>
      <c r="D27" s="54" t="s">
        <v>160</v>
      </c>
      <c r="E27" s="54" t="s">
        <v>161</v>
      </c>
      <c r="F27" s="54" t="s">
        <v>162</v>
      </c>
      <c r="G27" s="35" t="s">
        <v>167</v>
      </c>
      <c r="H27" s="55" t="s">
        <v>168</v>
      </c>
      <c r="I27" s="35" t="s">
        <v>169</v>
      </c>
      <c r="J27" s="35" t="s">
        <v>170</v>
      </c>
      <c r="K27" s="35"/>
      <c r="L27" s="35" t="s">
        <v>80</v>
      </c>
      <c r="M27" s="35" t="s">
        <v>80</v>
      </c>
      <c r="N27" s="35" t="s">
        <v>80</v>
      </c>
      <c r="O27" s="44">
        <v>45717</v>
      </c>
      <c r="P27" s="44">
        <v>46022</v>
      </c>
      <c r="Q27" s="44" t="s">
        <v>140</v>
      </c>
      <c r="R27" s="44" t="s">
        <v>141</v>
      </c>
      <c r="S27" s="44" t="s">
        <v>142</v>
      </c>
      <c r="T27" s="44" t="s">
        <v>143</v>
      </c>
      <c r="U27" s="35" t="s">
        <v>144</v>
      </c>
      <c r="V27" s="35" t="s">
        <v>145</v>
      </c>
      <c r="W27" s="35" t="s">
        <v>145</v>
      </c>
      <c r="X27" s="35" t="s">
        <v>145</v>
      </c>
      <c r="Y27" s="35" t="s">
        <v>145</v>
      </c>
      <c r="Z27" s="35" t="s">
        <v>145</v>
      </c>
      <c r="AA27" s="47">
        <v>0.2</v>
      </c>
      <c r="AB27" s="72"/>
      <c r="AC27" s="72">
        <v>0.25</v>
      </c>
      <c r="AD27" s="47">
        <v>0.25</v>
      </c>
      <c r="AE27" s="47">
        <v>0.25</v>
      </c>
      <c r="AF27" s="47">
        <v>0.25</v>
      </c>
      <c r="AG27" s="38"/>
      <c r="AH27" s="38"/>
      <c r="AI27" s="38"/>
      <c r="AJ27" s="38"/>
      <c r="AK27" s="57"/>
      <c r="AL27" s="57"/>
      <c r="AM27" s="41"/>
      <c r="AN27" s="41"/>
      <c r="AO27" s="41"/>
      <c r="AP27" s="41"/>
      <c r="AQ27" s="58"/>
      <c r="AR27" s="57"/>
      <c r="AS27" s="42"/>
      <c r="AT27" s="42"/>
      <c r="AU27" s="42"/>
      <c r="AV27" s="42"/>
      <c r="AW27" s="43"/>
      <c r="AX27" s="57"/>
      <c r="AY27" s="42"/>
      <c r="AZ27" s="42"/>
      <c r="BA27" s="42"/>
      <c r="BB27" s="42"/>
      <c r="BC27" s="43"/>
      <c r="BD27" s="57"/>
      <c r="BE27" s="80">
        <f t="shared" si="0"/>
        <v>0</v>
      </c>
      <c r="BF27" s="80">
        <f t="shared" si="1"/>
        <v>0</v>
      </c>
      <c r="BG27" s="80" t="str">
        <f t="shared" si="2"/>
        <v>SIN AVANCE</v>
      </c>
      <c r="BH27" s="81">
        <f t="shared" si="3"/>
        <v>281</v>
      </c>
      <c r="BI27" s="81" t="str">
        <f t="shared" si="4"/>
        <v>CON TIEMPO</v>
      </c>
      <c r="BJ27" s="88"/>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row>
    <row r="28" spans="1:136" customFormat="1" ht="54.75" customHeight="1" thickBot="1" x14ac:dyDescent="0.35">
      <c r="A28" s="45">
        <v>16</v>
      </c>
      <c r="B28" s="45" t="s">
        <v>158</v>
      </c>
      <c r="C28" s="54" t="s">
        <v>159</v>
      </c>
      <c r="D28" s="54" t="s">
        <v>160</v>
      </c>
      <c r="E28" s="54" t="s">
        <v>161</v>
      </c>
      <c r="F28" s="54" t="s">
        <v>162</v>
      </c>
      <c r="G28" s="35" t="s">
        <v>171</v>
      </c>
      <c r="H28" s="55" t="s">
        <v>172</v>
      </c>
      <c r="I28" s="35" t="s">
        <v>173</v>
      </c>
      <c r="J28" s="35" t="s">
        <v>174</v>
      </c>
      <c r="K28" s="35"/>
      <c r="L28" s="35" t="s">
        <v>80</v>
      </c>
      <c r="M28" s="35" t="s">
        <v>80</v>
      </c>
      <c r="N28" s="35" t="s">
        <v>80</v>
      </c>
      <c r="O28" s="44">
        <v>45778</v>
      </c>
      <c r="P28" s="44">
        <v>46022</v>
      </c>
      <c r="Q28" s="44" t="s">
        <v>140</v>
      </c>
      <c r="R28" s="44" t="s">
        <v>141</v>
      </c>
      <c r="S28" s="44" t="s">
        <v>142</v>
      </c>
      <c r="T28" s="44" t="s">
        <v>143</v>
      </c>
      <c r="U28" s="35" t="s">
        <v>144</v>
      </c>
      <c r="V28" s="35" t="s">
        <v>145</v>
      </c>
      <c r="W28" s="35" t="s">
        <v>145</v>
      </c>
      <c r="X28" s="35" t="s">
        <v>145</v>
      </c>
      <c r="Y28" s="35" t="s">
        <v>145</v>
      </c>
      <c r="Z28" s="35" t="s">
        <v>145</v>
      </c>
      <c r="AA28" s="72">
        <v>0.2</v>
      </c>
      <c r="AB28" s="72"/>
      <c r="AC28" s="72">
        <v>0</v>
      </c>
      <c r="AD28" s="72">
        <v>0.33</v>
      </c>
      <c r="AE28" s="72">
        <v>0.33</v>
      </c>
      <c r="AF28" s="72">
        <v>0.34</v>
      </c>
      <c r="AG28" s="38"/>
      <c r="AH28" s="38"/>
      <c r="AI28" s="38"/>
      <c r="AJ28" s="38"/>
      <c r="AK28" s="57"/>
      <c r="AL28" s="57"/>
      <c r="AM28" s="41"/>
      <c r="AN28" s="41"/>
      <c r="AO28" s="41"/>
      <c r="AP28" s="41"/>
      <c r="AQ28" s="58"/>
      <c r="AR28" s="57"/>
      <c r="AS28" s="42"/>
      <c r="AT28" s="42"/>
      <c r="AU28" s="42"/>
      <c r="AV28" s="42"/>
      <c r="AW28" s="43"/>
      <c r="AX28" s="57"/>
      <c r="AY28" s="42"/>
      <c r="AZ28" s="42"/>
      <c r="BA28" s="42"/>
      <c r="BB28" s="42"/>
      <c r="BC28" s="43"/>
      <c r="BD28" s="57"/>
      <c r="BE28" s="80">
        <f t="shared" si="0"/>
        <v>0</v>
      </c>
      <c r="BF28" s="80">
        <f t="shared" si="1"/>
        <v>0</v>
      </c>
      <c r="BG28" s="80" t="str">
        <f t="shared" si="2"/>
        <v>SIN AVANCE</v>
      </c>
      <c r="BH28" s="81">
        <f t="shared" si="3"/>
        <v>281</v>
      </c>
      <c r="BI28" s="81" t="str">
        <f t="shared" si="4"/>
        <v>CON TIEMPO</v>
      </c>
      <c r="BJ28" s="88"/>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row>
    <row r="29" spans="1:136" customFormat="1" ht="79.5" customHeight="1" thickBot="1" x14ac:dyDescent="0.35">
      <c r="A29" s="45">
        <v>17</v>
      </c>
      <c r="B29" s="45" t="s">
        <v>158</v>
      </c>
      <c r="C29" s="54" t="s">
        <v>159</v>
      </c>
      <c r="D29" s="54" t="s">
        <v>160</v>
      </c>
      <c r="E29" s="54" t="s">
        <v>161</v>
      </c>
      <c r="F29" s="54" t="s">
        <v>162</v>
      </c>
      <c r="G29" s="35" t="s">
        <v>175</v>
      </c>
      <c r="H29" s="55" t="s">
        <v>176</v>
      </c>
      <c r="I29" s="35" t="s">
        <v>177</v>
      </c>
      <c r="J29" s="35" t="s">
        <v>178</v>
      </c>
      <c r="K29" s="35"/>
      <c r="L29" s="35" t="s">
        <v>80</v>
      </c>
      <c r="M29" s="35" t="s">
        <v>80</v>
      </c>
      <c r="N29" s="35" t="s">
        <v>80</v>
      </c>
      <c r="O29" s="44">
        <v>45658</v>
      </c>
      <c r="P29" s="44">
        <v>45838</v>
      </c>
      <c r="Q29" s="44" t="s">
        <v>140</v>
      </c>
      <c r="R29" s="44" t="s">
        <v>141</v>
      </c>
      <c r="S29" s="44" t="s">
        <v>142</v>
      </c>
      <c r="T29" s="44" t="s">
        <v>143</v>
      </c>
      <c r="U29" s="35" t="s">
        <v>144</v>
      </c>
      <c r="V29" s="35" t="s">
        <v>145</v>
      </c>
      <c r="W29" s="35" t="s">
        <v>145</v>
      </c>
      <c r="X29" s="35" t="s">
        <v>145</v>
      </c>
      <c r="Y29" s="35" t="s">
        <v>145</v>
      </c>
      <c r="Z29" s="35" t="s">
        <v>145</v>
      </c>
      <c r="AA29" s="72">
        <v>0.2</v>
      </c>
      <c r="AB29" s="72"/>
      <c r="AC29" s="72">
        <v>0.5</v>
      </c>
      <c r="AD29" s="72">
        <v>0.5</v>
      </c>
      <c r="AE29" s="72">
        <v>0</v>
      </c>
      <c r="AF29" s="72">
        <v>0</v>
      </c>
      <c r="AG29" s="38"/>
      <c r="AH29" s="38"/>
      <c r="AI29" s="38"/>
      <c r="AJ29" s="38"/>
      <c r="AK29" s="57"/>
      <c r="AL29" s="57"/>
      <c r="AM29" s="41"/>
      <c r="AN29" s="41"/>
      <c r="AO29" s="41"/>
      <c r="AP29" s="41"/>
      <c r="AQ29" s="58"/>
      <c r="AR29" s="57"/>
      <c r="AS29" s="42"/>
      <c r="AT29" s="42"/>
      <c r="AU29" s="42"/>
      <c r="AV29" s="42"/>
      <c r="AW29" s="43"/>
      <c r="AX29" s="57"/>
      <c r="AY29" s="42"/>
      <c r="AZ29" s="42"/>
      <c r="BA29" s="42"/>
      <c r="BB29" s="42"/>
      <c r="BC29" s="43"/>
      <c r="BD29" s="57"/>
      <c r="BE29" s="80">
        <f t="shared" si="0"/>
        <v>0</v>
      </c>
      <c r="BF29" s="80">
        <f t="shared" si="1"/>
        <v>0</v>
      </c>
      <c r="BG29" s="80" t="str">
        <f t="shared" si="2"/>
        <v>SIN AVANCE</v>
      </c>
      <c r="BH29" s="81">
        <f t="shared" si="3"/>
        <v>97</v>
      </c>
      <c r="BI29" s="81" t="str">
        <f t="shared" si="4"/>
        <v>CON TIEMPO</v>
      </c>
      <c r="BJ29" s="88"/>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row>
    <row r="30" spans="1:136" customFormat="1" ht="79.5" customHeight="1" thickBot="1" x14ac:dyDescent="0.35">
      <c r="A30" s="45">
        <v>18</v>
      </c>
      <c r="B30" s="45" t="s">
        <v>158</v>
      </c>
      <c r="C30" s="54" t="s">
        <v>159</v>
      </c>
      <c r="D30" s="54" t="s">
        <v>160</v>
      </c>
      <c r="E30" s="54" t="s">
        <v>161</v>
      </c>
      <c r="F30" s="54" t="s">
        <v>162</v>
      </c>
      <c r="G30" s="35" t="s">
        <v>179</v>
      </c>
      <c r="H30" s="55" t="s">
        <v>180</v>
      </c>
      <c r="I30" s="35" t="s">
        <v>181</v>
      </c>
      <c r="J30" s="35" t="s">
        <v>182</v>
      </c>
      <c r="K30" s="35"/>
      <c r="L30" s="35" t="s">
        <v>80</v>
      </c>
      <c r="M30" s="35" t="s">
        <v>80</v>
      </c>
      <c r="N30" s="35" t="s">
        <v>80</v>
      </c>
      <c r="O30" s="44">
        <v>45658</v>
      </c>
      <c r="P30" s="44">
        <v>45870</v>
      </c>
      <c r="Q30" s="44" t="s">
        <v>140</v>
      </c>
      <c r="R30" s="44" t="s">
        <v>141</v>
      </c>
      <c r="S30" s="44" t="s">
        <v>142</v>
      </c>
      <c r="T30" s="44" t="s">
        <v>143</v>
      </c>
      <c r="U30" s="35" t="s">
        <v>144</v>
      </c>
      <c r="V30" s="35" t="s">
        <v>145</v>
      </c>
      <c r="W30" s="35" t="s">
        <v>145</v>
      </c>
      <c r="X30" s="35" t="s">
        <v>145</v>
      </c>
      <c r="Y30" s="35" t="s">
        <v>145</v>
      </c>
      <c r="Z30" s="35" t="s">
        <v>145</v>
      </c>
      <c r="AA30" s="72">
        <v>0.2</v>
      </c>
      <c r="AB30" s="72"/>
      <c r="AC30" s="72">
        <v>0.33</v>
      </c>
      <c r="AD30" s="72">
        <v>0.33</v>
      </c>
      <c r="AE30" s="72">
        <v>0.34</v>
      </c>
      <c r="AF30" s="72">
        <v>0</v>
      </c>
      <c r="AG30" s="38"/>
      <c r="AH30" s="38"/>
      <c r="AI30" s="38"/>
      <c r="AJ30" s="38"/>
      <c r="AK30" s="57"/>
      <c r="AL30" s="57"/>
      <c r="AM30" s="41"/>
      <c r="AN30" s="41"/>
      <c r="AO30" s="41"/>
      <c r="AP30" s="41"/>
      <c r="AQ30" s="58"/>
      <c r="AR30" s="57"/>
      <c r="AS30" s="42"/>
      <c r="AT30" s="42"/>
      <c r="AU30" s="42"/>
      <c r="AV30" s="42"/>
      <c r="AW30" s="43"/>
      <c r="AX30" s="57"/>
      <c r="AY30" s="42"/>
      <c r="AZ30" s="42"/>
      <c r="BA30" s="42"/>
      <c r="BB30" s="42"/>
      <c r="BC30" s="43"/>
      <c r="BD30" s="57"/>
      <c r="BE30" s="80">
        <f t="shared" si="0"/>
        <v>0</v>
      </c>
      <c r="BF30" s="80">
        <f t="shared" si="1"/>
        <v>0</v>
      </c>
      <c r="BG30" s="80" t="str">
        <f t="shared" si="2"/>
        <v>SIN AVANCE</v>
      </c>
      <c r="BH30" s="81">
        <f t="shared" si="3"/>
        <v>129</v>
      </c>
      <c r="BI30" s="81" t="str">
        <f t="shared" si="4"/>
        <v>CON TIEMPO</v>
      </c>
      <c r="BJ30" s="89"/>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row>
    <row r="31" spans="1:136" customFormat="1" ht="79.5" customHeight="1" thickBot="1" x14ac:dyDescent="0.35">
      <c r="A31" s="45">
        <v>19</v>
      </c>
      <c r="B31" s="45" t="s">
        <v>71</v>
      </c>
      <c r="C31" s="54" t="s">
        <v>183</v>
      </c>
      <c r="D31" s="54" t="s">
        <v>184</v>
      </c>
      <c r="E31" s="54" t="s">
        <v>185</v>
      </c>
      <c r="F31" s="54" t="s">
        <v>186</v>
      </c>
      <c r="G31" s="35" t="s">
        <v>187</v>
      </c>
      <c r="H31" s="55" t="s">
        <v>188</v>
      </c>
      <c r="I31" s="35" t="s">
        <v>189</v>
      </c>
      <c r="J31" s="35" t="s">
        <v>190</v>
      </c>
      <c r="K31" s="35"/>
      <c r="L31" s="35" t="s">
        <v>80</v>
      </c>
      <c r="M31" s="35" t="s">
        <v>80</v>
      </c>
      <c r="N31" s="35" t="s">
        <v>80</v>
      </c>
      <c r="O31" s="44">
        <v>45689</v>
      </c>
      <c r="P31" s="44">
        <v>46022</v>
      </c>
      <c r="Q31" s="44" t="s">
        <v>140</v>
      </c>
      <c r="R31" s="44" t="s">
        <v>141</v>
      </c>
      <c r="S31" s="44" t="s">
        <v>142</v>
      </c>
      <c r="T31" s="44" t="s">
        <v>143</v>
      </c>
      <c r="U31" s="35" t="s">
        <v>144</v>
      </c>
      <c r="V31" s="35" t="s">
        <v>145</v>
      </c>
      <c r="W31" s="35" t="s">
        <v>145</v>
      </c>
      <c r="X31" s="35" t="s">
        <v>145</v>
      </c>
      <c r="Y31" s="35" t="s">
        <v>145</v>
      </c>
      <c r="Z31" s="35" t="s">
        <v>145</v>
      </c>
      <c r="AA31" s="47">
        <v>0.5</v>
      </c>
      <c r="AB31" s="72"/>
      <c r="AC31" s="72">
        <v>0.25</v>
      </c>
      <c r="AD31" s="47">
        <v>0.25</v>
      </c>
      <c r="AE31" s="47">
        <v>0.25</v>
      </c>
      <c r="AF31" s="47">
        <v>0.25</v>
      </c>
      <c r="AG31" s="38"/>
      <c r="AH31" s="38"/>
      <c r="AI31" s="38"/>
      <c r="AJ31" s="38"/>
      <c r="AK31" s="57"/>
      <c r="AL31" s="57"/>
      <c r="AM31" s="41"/>
      <c r="AN31" s="41"/>
      <c r="AO31" s="41"/>
      <c r="AP31" s="41"/>
      <c r="AQ31" s="58"/>
      <c r="AR31" s="57"/>
      <c r="AS31" s="42"/>
      <c r="AT31" s="42"/>
      <c r="AU31" s="42"/>
      <c r="AV31" s="42"/>
      <c r="AW31" s="43"/>
      <c r="AX31" s="57"/>
      <c r="AY31" s="42"/>
      <c r="AZ31" s="42"/>
      <c r="BA31" s="42"/>
      <c r="BB31" s="42"/>
      <c r="BC31" s="43"/>
      <c r="BD31" s="57"/>
      <c r="BE31" s="80">
        <f t="shared" si="0"/>
        <v>0</v>
      </c>
      <c r="BF31" s="80">
        <f t="shared" si="1"/>
        <v>0</v>
      </c>
      <c r="BG31" s="80" t="str">
        <f t="shared" si="2"/>
        <v>SIN AVANCE</v>
      </c>
      <c r="BH31" s="81">
        <f t="shared" si="3"/>
        <v>281</v>
      </c>
      <c r="BI31" s="81" t="str">
        <f t="shared" si="4"/>
        <v>CON TIEMPO</v>
      </c>
      <c r="BJ31" s="87">
        <f>SUM(BE31:BE32)</f>
        <v>0</v>
      </c>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row>
    <row r="32" spans="1:136" customFormat="1" ht="79.5" customHeight="1" thickBot="1" x14ac:dyDescent="0.35">
      <c r="A32" s="45">
        <v>20</v>
      </c>
      <c r="B32" s="45" t="s">
        <v>71</v>
      </c>
      <c r="C32" s="54" t="s">
        <v>183</v>
      </c>
      <c r="D32" s="54" t="s">
        <v>184</v>
      </c>
      <c r="E32" s="54" t="s">
        <v>185</v>
      </c>
      <c r="F32" s="54" t="s">
        <v>186</v>
      </c>
      <c r="G32" s="35" t="s">
        <v>191</v>
      </c>
      <c r="H32" s="55" t="s">
        <v>192</v>
      </c>
      <c r="I32" s="35" t="s">
        <v>193</v>
      </c>
      <c r="J32" s="35" t="s">
        <v>194</v>
      </c>
      <c r="K32" s="35"/>
      <c r="L32" s="35" t="s">
        <v>80</v>
      </c>
      <c r="M32" s="35" t="s">
        <v>80</v>
      </c>
      <c r="N32" s="35" t="s">
        <v>80</v>
      </c>
      <c r="O32" s="44">
        <v>45748</v>
      </c>
      <c r="P32" s="44">
        <v>46022</v>
      </c>
      <c r="Q32" s="44" t="s">
        <v>140</v>
      </c>
      <c r="R32" s="44" t="s">
        <v>141</v>
      </c>
      <c r="S32" s="44" t="s">
        <v>142</v>
      </c>
      <c r="T32" s="44" t="s">
        <v>143</v>
      </c>
      <c r="U32" s="35" t="s">
        <v>144</v>
      </c>
      <c r="V32" s="35" t="s">
        <v>145</v>
      </c>
      <c r="W32" s="35" t="s">
        <v>145</v>
      </c>
      <c r="X32" s="35" t="s">
        <v>145</v>
      </c>
      <c r="Y32" s="35" t="s">
        <v>145</v>
      </c>
      <c r="Z32" s="35" t="s">
        <v>145</v>
      </c>
      <c r="AA32" s="72">
        <v>0.5</v>
      </c>
      <c r="AB32" s="72"/>
      <c r="AC32" s="72">
        <v>0.25</v>
      </c>
      <c r="AD32" s="72">
        <v>0.25</v>
      </c>
      <c r="AE32" s="72">
        <v>0.25</v>
      </c>
      <c r="AF32" s="72">
        <v>0.25</v>
      </c>
      <c r="AG32" s="38"/>
      <c r="AH32" s="38"/>
      <c r="AI32" s="38"/>
      <c r="AJ32" s="38"/>
      <c r="AK32" s="57"/>
      <c r="AL32" s="57"/>
      <c r="AM32" s="41"/>
      <c r="AN32" s="41"/>
      <c r="AO32" s="41"/>
      <c r="AP32" s="41"/>
      <c r="AQ32" s="58"/>
      <c r="AR32" s="57"/>
      <c r="AS32" s="42"/>
      <c r="AT32" s="42"/>
      <c r="AU32" s="42"/>
      <c r="AV32" s="42"/>
      <c r="AW32" s="43"/>
      <c r="AX32" s="57"/>
      <c r="AY32" s="42"/>
      <c r="AZ32" s="42"/>
      <c r="BA32" s="42"/>
      <c r="BB32" s="42"/>
      <c r="BC32" s="43"/>
      <c r="BD32" s="57"/>
      <c r="BE32" s="80">
        <f t="shared" si="0"/>
        <v>0</v>
      </c>
      <c r="BF32" s="80">
        <f t="shared" si="1"/>
        <v>0</v>
      </c>
      <c r="BG32" s="80" t="str">
        <f t="shared" si="2"/>
        <v>SIN AVANCE</v>
      </c>
      <c r="BH32" s="81">
        <f t="shared" si="3"/>
        <v>281</v>
      </c>
      <c r="BI32" s="81" t="str">
        <f t="shared" si="4"/>
        <v>CON TIEMPO</v>
      </c>
      <c r="BJ32" s="89"/>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row>
    <row r="33" spans="1:136" customFormat="1" ht="79.5" customHeight="1" thickBot="1" x14ac:dyDescent="0.35">
      <c r="A33" s="45">
        <v>21</v>
      </c>
      <c r="B33" s="45" t="s">
        <v>71</v>
      </c>
      <c r="C33" s="54" t="s">
        <v>183</v>
      </c>
      <c r="D33" s="54" t="s">
        <v>195</v>
      </c>
      <c r="E33" s="54" t="s">
        <v>196</v>
      </c>
      <c r="F33" s="54" t="s">
        <v>197</v>
      </c>
      <c r="G33" s="35" t="s">
        <v>198</v>
      </c>
      <c r="H33" s="55" t="s">
        <v>199</v>
      </c>
      <c r="I33" s="35" t="s">
        <v>200</v>
      </c>
      <c r="J33" s="35" t="s">
        <v>201</v>
      </c>
      <c r="K33" s="35"/>
      <c r="L33" s="35" t="s">
        <v>80</v>
      </c>
      <c r="M33" s="35" t="s">
        <v>80</v>
      </c>
      <c r="N33" s="35" t="s">
        <v>80</v>
      </c>
      <c r="O33" s="44">
        <v>45689</v>
      </c>
      <c r="P33" s="44">
        <v>46022</v>
      </c>
      <c r="Q33" s="44" t="s">
        <v>140</v>
      </c>
      <c r="R33" s="44" t="s">
        <v>141</v>
      </c>
      <c r="S33" s="44" t="s">
        <v>142</v>
      </c>
      <c r="T33" s="44" t="s">
        <v>143</v>
      </c>
      <c r="U33" s="35" t="s">
        <v>144</v>
      </c>
      <c r="V33" s="35" t="s">
        <v>145</v>
      </c>
      <c r="W33" s="35" t="s">
        <v>145</v>
      </c>
      <c r="X33" s="35" t="s">
        <v>145</v>
      </c>
      <c r="Y33" s="35" t="s">
        <v>145</v>
      </c>
      <c r="Z33" s="35" t="s">
        <v>145</v>
      </c>
      <c r="AA33" s="72">
        <v>1</v>
      </c>
      <c r="AB33" s="72"/>
      <c r="AC33" s="72">
        <v>0.25</v>
      </c>
      <c r="AD33" s="72">
        <v>0.25</v>
      </c>
      <c r="AE33" s="72">
        <v>0.25</v>
      </c>
      <c r="AF33" s="72">
        <v>0.25</v>
      </c>
      <c r="AG33" s="38"/>
      <c r="AH33" s="38"/>
      <c r="AI33" s="38"/>
      <c r="AJ33" s="38"/>
      <c r="AK33" s="57"/>
      <c r="AL33" s="57"/>
      <c r="AM33" s="41"/>
      <c r="AN33" s="41"/>
      <c r="AO33" s="41"/>
      <c r="AP33" s="41"/>
      <c r="AQ33" s="58"/>
      <c r="AR33" s="57"/>
      <c r="AS33" s="42"/>
      <c r="AT33" s="42"/>
      <c r="AU33" s="42"/>
      <c r="AV33" s="42"/>
      <c r="AW33" s="43"/>
      <c r="AX33" s="57"/>
      <c r="AY33" s="42"/>
      <c r="AZ33" s="42"/>
      <c r="BA33" s="42"/>
      <c r="BB33" s="42"/>
      <c r="BC33" s="43"/>
      <c r="BD33" s="57"/>
      <c r="BE33" s="80">
        <f t="shared" si="0"/>
        <v>0</v>
      </c>
      <c r="BF33" s="80">
        <f t="shared" si="1"/>
        <v>0</v>
      </c>
      <c r="BG33" s="80" t="str">
        <f t="shared" si="2"/>
        <v>SIN AVANCE</v>
      </c>
      <c r="BH33" s="81">
        <f t="shared" si="3"/>
        <v>281</v>
      </c>
      <c r="BI33" s="81" t="str">
        <f t="shared" si="4"/>
        <v>CON TIEMPO</v>
      </c>
      <c r="BJ33" s="82">
        <f>BE33</f>
        <v>0</v>
      </c>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row>
    <row r="34" spans="1:136" customFormat="1" ht="79.5" customHeight="1" thickBot="1" x14ac:dyDescent="0.35">
      <c r="A34" s="45">
        <v>22</v>
      </c>
      <c r="B34" s="45" t="s">
        <v>103</v>
      </c>
      <c r="C34" s="54" t="s">
        <v>104</v>
      </c>
      <c r="D34" s="54" t="s">
        <v>105</v>
      </c>
      <c r="E34" s="54" t="s">
        <v>106</v>
      </c>
      <c r="F34" s="54" t="s">
        <v>107</v>
      </c>
      <c r="G34" s="35" t="s">
        <v>202</v>
      </c>
      <c r="H34" s="55" t="s">
        <v>203</v>
      </c>
      <c r="I34" s="35" t="s">
        <v>204</v>
      </c>
      <c r="J34" s="35" t="s">
        <v>205</v>
      </c>
      <c r="K34" s="35"/>
      <c r="L34" s="35" t="s">
        <v>206</v>
      </c>
      <c r="M34" s="35" t="s">
        <v>80</v>
      </c>
      <c r="N34" s="35" t="s">
        <v>80</v>
      </c>
      <c r="O34" s="44">
        <v>45658</v>
      </c>
      <c r="P34" s="44">
        <v>46022</v>
      </c>
      <c r="Q34" s="44" t="s">
        <v>207</v>
      </c>
      <c r="R34" s="44" t="s">
        <v>208</v>
      </c>
      <c r="S34" s="44" t="s">
        <v>209</v>
      </c>
      <c r="T34" s="44" t="s">
        <v>210</v>
      </c>
      <c r="U34" s="35" t="s">
        <v>85</v>
      </c>
      <c r="V34" s="35" t="s">
        <v>86</v>
      </c>
      <c r="W34" s="35" t="s">
        <v>86</v>
      </c>
      <c r="X34" s="35" t="s">
        <v>86</v>
      </c>
      <c r="Y34" s="35" t="s">
        <v>86</v>
      </c>
      <c r="Z34" s="35" t="s">
        <v>86</v>
      </c>
      <c r="AA34" s="72">
        <v>0.17</v>
      </c>
      <c r="AB34" s="72"/>
      <c r="AC34" s="72">
        <v>0.25</v>
      </c>
      <c r="AD34" s="72">
        <v>0.25</v>
      </c>
      <c r="AE34" s="72">
        <v>0.25</v>
      </c>
      <c r="AF34" s="72">
        <v>0.25</v>
      </c>
      <c r="AG34" s="38"/>
      <c r="AH34" s="38"/>
      <c r="AI34" s="38"/>
      <c r="AJ34" s="38"/>
      <c r="AK34" s="57"/>
      <c r="AL34" s="57"/>
      <c r="AM34" s="41"/>
      <c r="AN34" s="41"/>
      <c r="AO34" s="41"/>
      <c r="AP34" s="41"/>
      <c r="AQ34" s="58"/>
      <c r="AR34" s="57"/>
      <c r="AS34" s="42"/>
      <c r="AT34" s="42"/>
      <c r="AU34" s="42"/>
      <c r="AV34" s="42"/>
      <c r="AW34" s="43"/>
      <c r="AX34" s="57"/>
      <c r="AY34" s="42"/>
      <c r="AZ34" s="42"/>
      <c r="BA34" s="42"/>
      <c r="BB34" s="42"/>
      <c r="BC34" s="43"/>
      <c r="BD34" s="57"/>
      <c r="BE34" s="80">
        <f t="shared" si="0"/>
        <v>0</v>
      </c>
      <c r="BF34" s="80">
        <f t="shared" si="1"/>
        <v>0</v>
      </c>
      <c r="BG34" s="80" t="str">
        <f t="shared" si="2"/>
        <v>SIN AVANCE</v>
      </c>
      <c r="BH34" s="81">
        <f t="shared" si="3"/>
        <v>281</v>
      </c>
      <c r="BI34" s="81" t="str">
        <f t="shared" si="4"/>
        <v>CON TIEMPO</v>
      </c>
      <c r="BJ34" s="87">
        <f>SUM(BE34:BE39)</f>
        <v>0</v>
      </c>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row>
    <row r="35" spans="1:136" customFormat="1" ht="79.5" customHeight="1" thickBot="1" x14ac:dyDescent="0.35">
      <c r="A35" s="45">
        <v>23</v>
      </c>
      <c r="B35" s="45" t="s">
        <v>103</v>
      </c>
      <c r="C35" s="54" t="s">
        <v>104</v>
      </c>
      <c r="D35" s="54" t="s">
        <v>105</v>
      </c>
      <c r="E35" s="54" t="s">
        <v>106</v>
      </c>
      <c r="F35" s="54" t="s">
        <v>107</v>
      </c>
      <c r="G35" s="35" t="s">
        <v>211</v>
      </c>
      <c r="H35" s="55" t="s">
        <v>212</v>
      </c>
      <c r="I35" s="35" t="s">
        <v>213</v>
      </c>
      <c r="J35" s="35" t="s">
        <v>214</v>
      </c>
      <c r="K35" s="35"/>
      <c r="L35" s="35" t="s">
        <v>80</v>
      </c>
      <c r="M35" s="35" t="s">
        <v>80</v>
      </c>
      <c r="N35" s="35" t="s">
        <v>80</v>
      </c>
      <c r="O35" s="44">
        <v>45689</v>
      </c>
      <c r="P35" s="44">
        <v>45930</v>
      </c>
      <c r="Q35" s="44" t="s">
        <v>207</v>
      </c>
      <c r="R35" s="44" t="s">
        <v>208</v>
      </c>
      <c r="S35" s="44" t="s">
        <v>209</v>
      </c>
      <c r="T35" s="44" t="s">
        <v>210</v>
      </c>
      <c r="U35" s="35" t="s">
        <v>85</v>
      </c>
      <c r="V35" s="35" t="s">
        <v>86</v>
      </c>
      <c r="W35" s="35" t="s">
        <v>86</v>
      </c>
      <c r="X35" s="35" t="s">
        <v>86</v>
      </c>
      <c r="Y35" s="35" t="s">
        <v>86</v>
      </c>
      <c r="Z35" s="35" t="s">
        <v>86</v>
      </c>
      <c r="AA35" s="72">
        <v>0.17</v>
      </c>
      <c r="AB35" s="72"/>
      <c r="AC35" s="72">
        <v>0</v>
      </c>
      <c r="AD35" s="72">
        <v>0.5</v>
      </c>
      <c r="AE35" s="72">
        <v>0.5</v>
      </c>
      <c r="AF35" s="72">
        <v>0</v>
      </c>
      <c r="AG35" s="38"/>
      <c r="AH35" s="38"/>
      <c r="AI35" s="38"/>
      <c r="AJ35" s="38"/>
      <c r="AK35" s="57"/>
      <c r="AL35" s="57"/>
      <c r="AM35" s="41"/>
      <c r="AN35" s="41"/>
      <c r="AO35" s="41"/>
      <c r="AP35" s="41"/>
      <c r="AQ35" s="58"/>
      <c r="AR35" s="57"/>
      <c r="AS35" s="42"/>
      <c r="AT35" s="42"/>
      <c r="AU35" s="42"/>
      <c r="AV35" s="42"/>
      <c r="AW35" s="43"/>
      <c r="AX35" s="57"/>
      <c r="AY35" s="42"/>
      <c r="AZ35" s="42"/>
      <c r="BA35" s="42"/>
      <c r="BB35" s="42"/>
      <c r="BC35" s="43"/>
      <c r="BD35" s="57"/>
      <c r="BE35" s="80">
        <f t="shared" si="0"/>
        <v>0</v>
      </c>
      <c r="BF35" s="80">
        <f t="shared" si="1"/>
        <v>0</v>
      </c>
      <c r="BG35" s="80" t="str">
        <f t="shared" si="2"/>
        <v>SIN AVANCE</v>
      </c>
      <c r="BH35" s="81">
        <f t="shared" si="3"/>
        <v>189</v>
      </c>
      <c r="BI35" s="81" t="str">
        <f t="shared" si="4"/>
        <v>CON TIEMPO</v>
      </c>
      <c r="BJ35" s="88"/>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row>
    <row r="36" spans="1:136" customFormat="1" ht="79.5" customHeight="1" thickBot="1" x14ac:dyDescent="0.35">
      <c r="A36" s="45">
        <v>24</v>
      </c>
      <c r="B36" s="45" t="s">
        <v>103</v>
      </c>
      <c r="C36" s="54" t="s">
        <v>104</v>
      </c>
      <c r="D36" s="54" t="s">
        <v>105</v>
      </c>
      <c r="E36" s="54" t="s">
        <v>106</v>
      </c>
      <c r="F36" s="54" t="s">
        <v>107</v>
      </c>
      <c r="G36" s="35" t="s">
        <v>215</v>
      </c>
      <c r="H36" s="55" t="s">
        <v>216</v>
      </c>
      <c r="I36" s="35" t="s">
        <v>217</v>
      </c>
      <c r="J36" s="35" t="s">
        <v>218</v>
      </c>
      <c r="K36" s="35"/>
      <c r="L36" s="35" t="s">
        <v>206</v>
      </c>
      <c r="M36" s="35" t="s">
        <v>80</v>
      </c>
      <c r="N36" s="35" t="s">
        <v>80</v>
      </c>
      <c r="O36" s="44">
        <v>45823</v>
      </c>
      <c r="P36" s="44">
        <v>45991</v>
      </c>
      <c r="Q36" s="44" t="s">
        <v>207</v>
      </c>
      <c r="R36" s="44" t="s">
        <v>208</v>
      </c>
      <c r="S36" s="44" t="s">
        <v>209</v>
      </c>
      <c r="T36" s="44" t="s">
        <v>210</v>
      </c>
      <c r="U36" s="35" t="s">
        <v>85</v>
      </c>
      <c r="V36" s="35" t="s">
        <v>86</v>
      </c>
      <c r="W36" s="35" t="s">
        <v>86</v>
      </c>
      <c r="X36" s="35" t="s">
        <v>86</v>
      </c>
      <c r="Y36" s="35" t="s">
        <v>86</v>
      </c>
      <c r="Z36" s="35" t="s">
        <v>86</v>
      </c>
      <c r="AA36" s="72">
        <v>0.17</v>
      </c>
      <c r="AB36" s="72"/>
      <c r="AC36" s="72">
        <v>0</v>
      </c>
      <c r="AD36" s="72">
        <v>0</v>
      </c>
      <c r="AE36" s="72">
        <v>0.5</v>
      </c>
      <c r="AF36" s="72">
        <v>0.5</v>
      </c>
      <c r="AG36" s="38"/>
      <c r="AH36" s="38"/>
      <c r="AI36" s="38"/>
      <c r="AJ36" s="38"/>
      <c r="AK36" s="57"/>
      <c r="AL36" s="57"/>
      <c r="AM36" s="41"/>
      <c r="AN36" s="41"/>
      <c r="AO36" s="41"/>
      <c r="AP36" s="41"/>
      <c r="AQ36" s="58"/>
      <c r="AR36" s="57"/>
      <c r="AS36" s="42"/>
      <c r="AT36" s="42"/>
      <c r="AU36" s="42"/>
      <c r="AV36" s="42"/>
      <c r="AW36" s="43"/>
      <c r="AX36" s="57"/>
      <c r="AY36" s="42"/>
      <c r="AZ36" s="42"/>
      <c r="BA36" s="42"/>
      <c r="BB36" s="42"/>
      <c r="BC36" s="43"/>
      <c r="BD36" s="57"/>
      <c r="BE36" s="80">
        <f t="shared" si="0"/>
        <v>0</v>
      </c>
      <c r="BF36" s="80">
        <f t="shared" si="1"/>
        <v>0</v>
      </c>
      <c r="BG36" s="80" t="str">
        <f t="shared" si="2"/>
        <v>SIN AVANCE</v>
      </c>
      <c r="BH36" s="81">
        <f t="shared" si="3"/>
        <v>250</v>
      </c>
      <c r="BI36" s="81" t="str">
        <f t="shared" si="4"/>
        <v>CON TIEMPO</v>
      </c>
      <c r="BJ36" s="88"/>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row>
    <row r="37" spans="1:136" ht="79.5" customHeight="1" thickBot="1" x14ac:dyDescent="0.35">
      <c r="A37" s="45">
        <v>25</v>
      </c>
      <c r="B37" s="45" t="s">
        <v>103</v>
      </c>
      <c r="C37" s="54" t="s">
        <v>104</v>
      </c>
      <c r="D37" s="54" t="s">
        <v>105</v>
      </c>
      <c r="E37" s="54" t="s">
        <v>106</v>
      </c>
      <c r="F37" s="54" t="s">
        <v>107</v>
      </c>
      <c r="G37" s="35" t="s">
        <v>219</v>
      </c>
      <c r="H37" s="55" t="s">
        <v>220</v>
      </c>
      <c r="I37" s="35" t="s">
        <v>221</v>
      </c>
      <c r="J37" s="35" t="s">
        <v>222</v>
      </c>
      <c r="K37" s="35"/>
      <c r="L37" s="35" t="s">
        <v>206</v>
      </c>
      <c r="M37" s="35" t="s">
        <v>80</v>
      </c>
      <c r="N37" s="35" t="s">
        <v>80</v>
      </c>
      <c r="O37" s="44">
        <v>45658</v>
      </c>
      <c r="P37" s="44">
        <v>45930</v>
      </c>
      <c r="Q37" s="44" t="s">
        <v>207</v>
      </c>
      <c r="R37" s="44" t="s">
        <v>208</v>
      </c>
      <c r="S37" s="44" t="s">
        <v>209</v>
      </c>
      <c r="T37" s="44" t="s">
        <v>210</v>
      </c>
      <c r="U37" s="35" t="s">
        <v>85</v>
      </c>
      <c r="V37" s="35" t="s">
        <v>86</v>
      </c>
      <c r="W37" s="35" t="s">
        <v>86</v>
      </c>
      <c r="X37" s="35" t="s">
        <v>86</v>
      </c>
      <c r="Y37" s="35" t="s">
        <v>86</v>
      </c>
      <c r="Z37" s="35" t="s">
        <v>86</v>
      </c>
      <c r="AA37" s="72">
        <v>0.17</v>
      </c>
      <c r="AB37" s="72"/>
      <c r="AC37" s="72">
        <v>0.33</v>
      </c>
      <c r="AD37" s="72">
        <v>0.33</v>
      </c>
      <c r="AE37" s="72">
        <v>0.34</v>
      </c>
      <c r="AF37" s="72">
        <v>0</v>
      </c>
      <c r="AG37" s="38"/>
      <c r="AH37" s="38"/>
      <c r="AI37" s="38"/>
      <c r="AJ37" s="38"/>
      <c r="AK37" s="57"/>
      <c r="AL37" s="57"/>
      <c r="AM37" s="41"/>
      <c r="AN37" s="41"/>
      <c r="AO37" s="41"/>
      <c r="AP37" s="41"/>
      <c r="AQ37" s="58"/>
      <c r="AR37" s="57"/>
      <c r="AS37" s="42"/>
      <c r="AT37" s="42"/>
      <c r="AU37" s="42"/>
      <c r="AV37" s="42"/>
      <c r="AW37" s="43"/>
      <c r="AX37" s="57"/>
      <c r="AY37" s="42"/>
      <c r="AZ37" s="42"/>
      <c r="BA37" s="42"/>
      <c r="BB37" s="42"/>
      <c r="BC37" s="43"/>
      <c r="BD37" s="57"/>
      <c r="BE37" s="80">
        <f t="shared" si="0"/>
        <v>0</v>
      </c>
      <c r="BF37" s="80">
        <f t="shared" si="1"/>
        <v>0</v>
      </c>
      <c r="BG37" s="80" t="str">
        <f t="shared" si="2"/>
        <v>SIN AVANCE</v>
      </c>
      <c r="BH37" s="81">
        <f t="shared" si="3"/>
        <v>189</v>
      </c>
      <c r="BI37" s="81" t="str">
        <f t="shared" si="4"/>
        <v>CON TIEMPO</v>
      </c>
      <c r="BJ37" s="88"/>
    </row>
    <row r="38" spans="1:136" customFormat="1" ht="79.5" customHeight="1" thickBot="1" x14ac:dyDescent="0.35">
      <c r="A38" s="45">
        <v>26</v>
      </c>
      <c r="B38" s="45" t="s">
        <v>103</v>
      </c>
      <c r="C38" s="54" t="s">
        <v>104</v>
      </c>
      <c r="D38" s="54" t="s">
        <v>105</v>
      </c>
      <c r="E38" s="54" t="s">
        <v>106</v>
      </c>
      <c r="F38" s="54" t="s">
        <v>107</v>
      </c>
      <c r="G38" s="35" t="s">
        <v>223</v>
      </c>
      <c r="H38" s="55" t="s">
        <v>224</v>
      </c>
      <c r="I38" s="35" t="s">
        <v>225</v>
      </c>
      <c r="J38" s="35" t="s">
        <v>226</v>
      </c>
      <c r="K38" s="35"/>
      <c r="L38" s="35" t="s">
        <v>227</v>
      </c>
      <c r="M38" s="35" t="s">
        <v>112</v>
      </c>
      <c r="N38" s="35" t="s">
        <v>80</v>
      </c>
      <c r="O38" s="44">
        <v>45658</v>
      </c>
      <c r="P38" s="44">
        <v>45991</v>
      </c>
      <c r="Q38" s="44" t="s">
        <v>207</v>
      </c>
      <c r="R38" s="44" t="s">
        <v>208</v>
      </c>
      <c r="S38" s="44" t="s">
        <v>209</v>
      </c>
      <c r="T38" s="44" t="s">
        <v>210</v>
      </c>
      <c r="U38" s="35" t="s">
        <v>85</v>
      </c>
      <c r="V38" s="35" t="s">
        <v>86</v>
      </c>
      <c r="W38" s="35" t="s">
        <v>86</v>
      </c>
      <c r="X38" s="35" t="s">
        <v>86</v>
      </c>
      <c r="Y38" s="35" t="s">
        <v>86</v>
      </c>
      <c r="Z38" s="35" t="s">
        <v>86</v>
      </c>
      <c r="AA38" s="72">
        <v>0.16</v>
      </c>
      <c r="AB38" s="72"/>
      <c r="AC38" s="72">
        <v>0</v>
      </c>
      <c r="AD38" s="72">
        <v>0.67</v>
      </c>
      <c r="AE38" s="72">
        <v>0.33</v>
      </c>
      <c r="AF38" s="72">
        <v>0</v>
      </c>
      <c r="AG38" s="38"/>
      <c r="AH38" s="38"/>
      <c r="AI38" s="38"/>
      <c r="AJ38" s="38"/>
      <c r="AK38" s="57"/>
      <c r="AL38" s="57"/>
      <c r="AM38" s="41"/>
      <c r="AN38" s="41"/>
      <c r="AO38" s="41"/>
      <c r="AP38" s="41"/>
      <c r="AQ38" s="58"/>
      <c r="AR38" s="57"/>
      <c r="AS38" s="42"/>
      <c r="AT38" s="42"/>
      <c r="AU38" s="42"/>
      <c r="AV38" s="42"/>
      <c r="AW38" s="43"/>
      <c r="AX38" s="57"/>
      <c r="AY38" s="42"/>
      <c r="AZ38" s="42"/>
      <c r="BA38" s="42"/>
      <c r="BB38" s="42"/>
      <c r="BC38" s="43"/>
      <c r="BD38" s="57"/>
      <c r="BE38" s="80">
        <f t="shared" si="0"/>
        <v>0</v>
      </c>
      <c r="BF38" s="80">
        <f t="shared" si="1"/>
        <v>0</v>
      </c>
      <c r="BG38" s="80" t="str">
        <f t="shared" si="2"/>
        <v>SIN AVANCE</v>
      </c>
      <c r="BH38" s="81">
        <f t="shared" si="3"/>
        <v>250</v>
      </c>
      <c r="BI38" s="81" t="str">
        <f t="shared" si="4"/>
        <v>CON TIEMPO</v>
      </c>
      <c r="BJ38" s="88"/>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row>
    <row r="39" spans="1:136" customFormat="1" ht="75" customHeight="1" thickBot="1" x14ac:dyDescent="0.35">
      <c r="A39" s="45">
        <v>27</v>
      </c>
      <c r="B39" s="45" t="s">
        <v>103</v>
      </c>
      <c r="C39" s="54" t="s">
        <v>104</v>
      </c>
      <c r="D39" s="54" t="s">
        <v>105</v>
      </c>
      <c r="E39" s="54" t="s">
        <v>106</v>
      </c>
      <c r="F39" s="54" t="s">
        <v>107</v>
      </c>
      <c r="G39" s="35" t="s">
        <v>228</v>
      </c>
      <c r="H39" s="55" t="s">
        <v>229</v>
      </c>
      <c r="I39" s="35" t="s">
        <v>230</v>
      </c>
      <c r="J39" s="35" t="s">
        <v>231</v>
      </c>
      <c r="K39" s="35"/>
      <c r="L39" s="35" t="s">
        <v>80</v>
      </c>
      <c r="M39" s="35" t="s">
        <v>80</v>
      </c>
      <c r="N39" s="35" t="s">
        <v>80</v>
      </c>
      <c r="O39" s="44">
        <v>45658</v>
      </c>
      <c r="P39" s="44">
        <v>46022</v>
      </c>
      <c r="Q39" s="44" t="s">
        <v>207</v>
      </c>
      <c r="R39" s="44" t="s">
        <v>208</v>
      </c>
      <c r="S39" s="44" t="s">
        <v>209</v>
      </c>
      <c r="T39" s="44" t="s">
        <v>210</v>
      </c>
      <c r="U39" s="35" t="s">
        <v>85</v>
      </c>
      <c r="V39" s="35" t="s">
        <v>86</v>
      </c>
      <c r="W39" s="35" t="s">
        <v>86</v>
      </c>
      <c r="X39" s="35" t="s">
        <v>86</v>
      </c>
      <c r="Y39" s="35" t="s">
        <v>86</v>
      </c>
      <c r="Z39" s="35" t="s">
        <v>86</v>
      </c>
      <c r="AA39" s="72">
        <v>0.16</v>
      </c>
      <c r="AB39" s="72"/>
      <c r="AC39" s="72">
        <v>0.25</v>
      </c>
      <c r="AD39" s="72">
        <v>0.25</v>
      </c>
      <c r="AE39" s="72">
        <v>0.25</v>
      </c>
      <c r="AF39" s="72">
        <v>0.25</v>
      </c>
      <c r="AG39" s="38"/>
      <c r="AH39" s="38"/>
      <c r="AI39" s="38"/>
      <c r="AJ39" s="38"/>
      <c r="AK39" s="57"/>
      <c r="AL39" s="57"/>
      <c r="AM39" s="41"/>
      <c r="AN39" s="41"/>
      <c r="AO39" s="41"/>
      <c r="AP39" s="41"/>
      <c r="AQ39" s="58"/>
      <c r="AR39" s="57"/>
      <c r="AS39" s="42"/>
      <c r="AT39" s="42"/>
      <c r="AU39" s="42"/>
      <c r="AV39" s="42"/>
      <c r="AW39" s="43"/>
      <c r="AX39" s="57"/>
      <c r="AY39" s="42"/>
      <c r="AZ39" s="42"/>
      <c r="BA39" s="42"/>
      <c r="BB39" s="42"/>
      <c r="BC39" s="43"/>
      <c r="BD39" s="57"/>
      <c r="BE39" s="80">
        <f t="shared" si="0"/>
        <v>0</v>
      </c>
      <c r="BF39" s="80">
        <f t="shared" si="1"/>
        <v>0</v>
      </c>
      <c r="BG39" s="80" t="str">
        <f t="shared" si="2"/>
        <v>SIN AVANCE</v>
      </c>
      <c r="BH39" s="81">
        <f t="shared" si="3"/>
        <v>281</v>
      </c>
      <c r="BI39" s="81" t="str">
        <f t="shared" si="4"/>
        <v>CON TIEMPO</v>
      </c>
      <c r="BJ39" s="89"/>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row>
    <row r="40" spans="1:136" customFormat="1" ht="75" customHeight="1" thickBot="1" x14ac:dyDescent="0.35">
      <c r="A40" s="45">
        <v>28</v>
      </c>
      <c r="B40" s="45" t="s">
        <v>103</v>
      </c>
      <c r="C40" s="54" t="s">
        <v>232</v>
      </c>
      <c r="D40" s="54" t="s">
        <v>233</v>
      </c>
      <c r="E40" s="54" t="s">
        <v>234</v>
      </c>
      <c r="F40" s="54" t="s">
        <v>235</v>
      </c>
      <c r="G40" s="35" t="s">
        <v>236</v>
      </c>
      <c r="H40" s="55" t="s">
        <v>237</v>
      </c>
      <c r="I40" s="35" t="s">
        <v>238</v>
      </c>
      <c r="J40" s="35" t="s">
        <v>239</v>
      </c>
      <c r="K40" s="35"/>
      <c r="L40" s="35" t="s">
        <v>80</v>
      </c>
      <c r="M40" s="35" t="s">
        <v>80</v>
      </c>
      <c r="N40" s="35" t="s">
        <v>240</v>
      </c>
      <c r="O40" s="44">
        <v>45658</v>
      </c>
      <c r="P40" s="44">
        <v>46022</v>
      </c>
      <c r="Q40" s="44" t="s">
        <v>241</v>
      </c>
      <c r="R40" s="44" t="s">
        <v>242</v>
      </c>
      <c r="S40" s="44" t="s">
        <v>243</v>
      </c>
      <c r="T40" s="44" t="s">
        <v>244</v>
      </c>
      <c r="U40" s="35" t="s">
        <v>245</v>
      </c>
      <c r="V40" s="35" t="s">
        <v>145</v>
      </c>
      <c r="W40" s="35"/>
      <c r="X40" s="35"/>
      <c r="Y40" s="35" t="s">
        <v>145</v>
      </c>
      <c r="Z40" s="35" t="s">
        <v>145</v>
      </c>
      <c r="AA40" s="75">
        <v>2.4E-2</v>
      </c>
      <c r="AB40" s="72"/>
      <c r="AC40" s="72">
        <v>0.25</v>
      </c>
      <c r="AD40" s="72">
        <v>0.25</v>
      </c>
      <c r="AE40" s="72">
        <v>0.25</v>
      </c>
      <c r="AF40" s="72">
        <v>0.25</v>
      </c>
      <c r="AG40" s="84"/>
      <c r="AH40" s="84"/>
      <c r="AI40" s="84"/>
      <c r="AJ40" s="84"/>
      <c r="AK40" s="85"/>
      <c r="AL40" s="57"/>
      <c r="AM40" s="41"/>
      <c r="AN40" s="41"/>
      <c r="AO40" s="41"/>
      <c r="AP40" s="41"/>
      <c r="AQ40" s="58"/>
      <c r="AR40" s="57"/>
      <c r="AS40" s="42"/>
      <c r="AT40" s="42"/>
      <c r="AU40" s="42"/>
      <c r="AV40" s="42"/>
      <c r="AW40" s="43"/>
      <c r="AX40" s="57"/>
      <c r="AY40" s="42"/>
      <c r="AZ40" s="42"/>
      <c r="BA40" s="42"/>
      <c r="BB40" s="42"/>
      <c r="BC40" s="43"/>
      <c r="BD40" s="57"/>
      <c r="BE40" s="80">
        <f t="shared" si="0"/>
        <v>0</v>
      </c>
      <c r="BF40" s="80">
        <f t="shared" si="1"/>
        <v>0</v>
      </c>
      <c r="BG40" s="80" t="str">
        <f t="shared" si="2"/>
        <v>SIN AVANCE</v>
      </c>
      <c r="BH40" s="81">
        <f t="shared" si="3"/>
        <v>281</v>
      </c>
      <c r="BI40" s="81" t="str">
        <f t="shared" si="4"/>
        <v>CON TIEMPO</v>
      </c>
      <c r="BJ40" s="87">
        <f>SUM(BE40:BE81)</f>
        <v>0</v>
      </c>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row>
    <row r="41" spans="1:136" customFormat="1" ht="75" customHeight="1" thickBot="1" x14ac:dyDescent="0.35">
      <c r="A41" s="45">
        <v>29</v>
      </c>
      <c r="B41" s="45" t="s">
        <v>103</v>
      </c>
      <c r="C41" s="54" t="s">
        <v>232</v>
      </c>
      <c r="D41" s="54" t="s">
        <v>233</v>
      </c>
      <c r="E41" s="54" t="s">
        <v>234</v>
      </c>
      <c r="F41" s="54" t="s">
        <v>235</v>
      </c>
      <c r="G41" s="35" t="s">
        <v>246</v>
      </c>
      <c r="H41" s="55" t="s">
        <v>247</v>
      </c>
      <c r="I41" s="35" t="s">
        <v>248</v>
      </c>
      <c r="J41" s="35" t="s">
        <v>249</v>
      </c>
      <c r="K41" s="35"/>
      <c r="L41" s="35" t="s">
        <v>80</v>
      </c>
      <c r="M41" s="35" t="s">
        <v>80</v>
      </c>
      <c r="N41" s="35" t="s">
        <v>240</v>
      </c>
      <c r="O41" s="44">
        <v>45658</v>
      </c>
      <c r="P41" s="44">
        <v>45746</v>
      </c>
      <c r="Q41" s="44" t="s">
        <v>241</v>
      </c>
      <c r="R41" s="44" t="s">
        <v>242</v>
      </c>
      <c r="S41" s="44" t="s">
        <v>243</v>
      </c>
      <c r="T41" s="44" t="s">
        <v>244</v>
      </c>
      <c r="U41" s="35" t="s">
        <v>245</v>
      </c>
      <c r="V41" s="35" t="s">
        <v>145</v>
      </c>
      <c r="W41" s="35"/>
      <c r="X41" s="35"/>
      <c r="Y41" s="35" t="s">
        <v>145</v>
      </c>
      <c r="Z41" s="35" t="s">
        <v>145</v>
      </c>
      <c r="AA41" s="75">
        <v>2.4E-2</v>
      </c>
      <c r="AB41" s="72"/>
      <c r="AC41" s="72">
        <v>1</v>
      </c>
      <c r="AD41" s="72">
        <v>0</v>
      </c>
      <c r="AE41" s="72">
        <v>0</v>
      </c>
      <c r="AF41" s="72">
        <v>0</v>
      </c>
      <c r="AG41" s="84"/>
      <c r="AH41" s="84"/>
      <c r="AI41" s="84"/>
      <c r="AJ41" s="84"/>
      <c r="AK41" s="85"/>
      <c r="AL41" s="57"/>
      <c r="AM41" s="41"/>
      <c r="AN41" s="41"/>
      <c r="AO41" s="41"/>
      <c r="AP41" s="41"/>
      <c r="AQ41" s="58"/>
      <c r="AR41" s="57"/>
      <c r="AS41" s="42"/>
      <c r="AT41" s="42"/>
      <c r="AU41" s="42"/>
      <c r="AV41" s="42"/>
      <c r="AW41" s="43"/>
      <c r="AX41" s="57"/>
      <c r="AY41" s="42"/>
      <c r="AZ41" s="42"/>
      <c r="BA41" s="42"/>
      <c r="BB41" s="42"/>
      <c r="BC41" s="43"/>
      <c r="BD41" s="57"/>
      <c r="BE41" s="80">
        <f t="shared" si="0"/>
        <v>0</v>
      </c>
      <c r="BF41" s="80">
        <f t="shared" si="1"/>
        <v>0</v>
      </c>
      <c r="BG41" s="80" t="str">
        <f t="shared" si="2"/>
        <v>SIN AVANCE</v>
      </c>
      <c r="BH41" s="81">
        <f t="shared" si="3"/>
        <v>5</v>
      </c>
      <c r="BI41" s="81" t="str">
        <f t="shared" si="4"/>
        <v>POR VENCER</v>
      </c>
      <c r="BJ41" s="88"/>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row>
    <row r="42" spans="1:136" customFormat="1" ht="75" customHeight="1" thickBot="1" x14ac:dyDescent="0.35">
      <c r="A42" s="45">
        <v>30</v>
      </c>
      <c r="B42" s="45" t="s">
        <v>103</v>
      </c>
      <c r="C42" s="54" t="s">
        <v>232</v>
      </c>
      <c r="D42" s="54" t="s">
        <v>233</v>
      </c>
      <c r="E42" s="54" t="s">
        <v>234</v>
      </c>
      <c r="F42" s="54" t="s">
        <v>235</v>
      </c>
      <c r="G42" s="35" t="s">
        <v>250</v>
      </c>
      <c r="H42" s="55" t="s">
        <v>251</v>
      </c>
      <c r="I42" s="35" t="s">
        <v>252</v>
      </c>
      <c r="J42" s="35" t="s">
        <v>253</v>
      </c>
      <c r="K42" s="35"/>
      <c r="L42" s="35" t="s">
        <v>80</v>
      </c>
      <c r="M42" s="35" t="s">
        <v>80</v>
      </c>
      <c r="N42" s="35" t="s">
        <v>240</v>
      </c>
      <c r="O42" s="44">
        <v>45748</v>
      </c>
      <c r="P42" s="44">
        <v>46022</v>
      </c>
      <c r="Q42" s="44" t="s">
        <v>241</v>
      </c>
      <c r="R42" s="44" t="s">
        <v>242</v>
      </c>
      <c r="S42" s="44" t="s">
        <v>243</v>
      </c>
      <c r="T42" s="44" t="s">
        <v>244</v>
      </c>
      <c r="U42" s="35" t="s">
        <v>245</v>
      </c>
      <c r="V42" s="35" t="s">
        <v>145</v>
      </c>
      <c r="W42" s="35" t="s">
        <v>145</v>
      </c>
      <c r="X42" s="35" t="s">
        <v>145</v>
      </c>
      <c r="Y42" s="35"/>
      <c r="Z42" s="35" t="s">
        <v>145</v>
      </c>
      <c r="AA42" s="75">
        <v>2.4E-2</v>
      </c>
      <c r="AB42" s="72"/>
      <c r="AC42" s="72">
        <v>0</v>
      </c>
      <c r="AD42" s="72">
        <v>0.33</v>
      </c>
      <c r="AE42" s="72">
        <v>0.33</v>
      </c>
      <c r="AF42" s="72">
        <v>0.34</v>
      </c>
      <c r="AG42" s="84"/>
      <c r="AH42" s="84"/>
      <c r="AI42" s="84"/>
      <c r="AJ42" s="84"/>
      <c r="AK42" s="85"/>
      <c r="AL42" s="57"/>
      <c r="AM42" s="41"/>
      <c r="AN42" s="41"/>
      <c r="AO42" s="41"/>
      <c r="AP42" s="41"/>
      <c r="AQ42" s="58"/>
      <c r="AR42" s="57"/>
      <c r="AS42" s="42"/>
      <c r="AT42" s="42"/>
      <c r="AU42" s="42"/>
      <c r="AV42" s="42"/>
      <c r="AW42" s="43"/>
      <c r="AX42" s="57"/>
      <c r="AY42" s="42"/>
      <c r="AZ42" s="42"/>
      <c r="BA42" s="42"/>
      <c r="BB42" s="42"/>
      <c r="BC42" s="43"/>
      <c r="BD42" s="57"/>
      <c r="BE42" s="80">
        <f t="shared" si="0"/>
        <v>0</v>
      </c>
      <c r="BF42" s="80">
        <f t="shared" si="1"/>
        <v>0</v>
      </c>
      <c r="BG42" s="80" t="str">
        <f t="shared" si="2"/>
        <v>SIN AVANCE</v>
      </c>
      <c r="BH42" s="81">
        <f t="shared" si="3"/>
        <v>281</v>
      </c>
      <c r="BI42" s="81" t="str">
        <f t="shared" si="4"/>
        <v>CON TIEMPO</v>
      </c>
      <c r="BJ42" s="88"/>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row>
    <row r="43" spans="1:136" customFormat="1" ht="75" customHeight="1" thickBot="1" x14ac:dyDescent="0.35">
      <c r="A43" s="45">
        <v>31</v>
      </c>
      <c r="B43" s="45" t="s">
        <v>103</v>
      </c>
      <c r="C43" s="54" t="s">
        <v>232</v>
      </c>
      <c r="D43" s="54" t="s">
        <v>233</v>
      </c>
      <c r="E43" s="54" t="s">
        <v>234</v>
      </c>
      <c r="F43" s="54" t="s">
        <v>235</v>
      </c>
      <c r="G43" s="35" t="s">
        <v>254</v>
      </c>
      <c r="H43" s="55" t="s">
        <v>255</v>
      </c>
      <c r="I43" s="35" t="s">
        <v>248</v>
      </c>
      <c r="J43" s="35" t="s">
        <v>249</v>
      </c>
      <c r="K43" s="35"/>
      <c r="L43" s="35" t="s">
        <v>80</v>
      </c>
      <c r="M43" s="35" t="s">
        <v>80</v>
      </c>
      <c r="N43" s="35" t="s">
        <v>240</v>
      </c>
      <c r="O43" s="44">
        <v>45658</v>
      </c>
      <c r="P43" s="44">
        <v>45746</v>
      </c>
      <c r="Q43" s="44" t="s">
        <v>241</v>
      </c>
      <c r="R43" s="44" t="s">
        <v>242</v>
      </c>
      <c r="S43" s="44" t="s">
        <v>243</v>
      </c>
      <c r="T43" s="44" t="s">
        <v>244</v>
      </c>
      <c r="U43" s="35" t="s">
        <v>245</v>
      </c>
      <c r="V43" s="35" t="s">
        <v>145</v>
      </c>
      <c r="W43" s="35"/>
      <c r="X43" s="35"/>
      <c r="Y43" s="35" t="s">
        <v>145</v>
      </c>
      <c r="Z43" s="35" t="s">
        <v>145</v>
      </c>
      <c r="AA43" s="75">
        <v>2.4E-2</v>
      </c>
      <c r="AB43" s="72"/>
      <c r="AC43" s="72">
        <v>1</v>
      </c>
      <c r="AD43" s="72">
        <v>0</v>
      </c>
      <c r="AE43" s="72">
        <v>0</v>
      </c>
      <c r="AF43" s="72">
        <v>0</v>
      </c>
      <c r="AG43" s="84"/>
      <c r="AH43" s="84"/>
      <c r="AI43" s="84"/>
      <c r="AJ43" s="84"/>
      <c r="AK43" s="85"/>
      <c r="AL43" s="57"/>
      <c r="AM43" s="41"/>
      <c r="AN43" s="41"/>
      <c r="AO43" s="41"/>
      <c r="AP43" s="41"/>
      <c r="AQ43" s="58"/>
      <c r="AR43" s="57"/>
      <c r="AS43" s="42"/>
      <c r="AT43" s="42"/>
      <c r="AU43" s="42"/>
      <c r="AV43" s="42"/>
      <c r="AW43" s="43"/>
      <c r="AX43" s="57"/>
      <c r="AY43" s="42"/>
      <c r="AZ43" s="42"/>
      <c r="BA43" s="42"/>
      <c r="BB43" s="42"/>
      <c r="BC43" s="43"/>
      <c r="BD43" s="57"/>
      <c r="BE43" s="80">
        <f t="shared" si="0"/>
        <v>0</v>
      </c>
      <c r="BF43" s="80">
        <f t="shared" si="1"/>
        <v>0</v>
      </c>
      <c r="BG43" s="80" t="str">
        <f t="shared" si="2"/>
        <v>SIN AVANCE</v>
      </c>
      <c r="BH43" s="81">
        <f t="shared" si="3"/>
        <v>5</v>
      </c>
      <c r="BI43" s="81" t="str">
        <f t="shared" si="4"/>
        <v>POR VENCER</v>
      </c>
      <c r="BJ43" s="88"/>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row>
    <row r="44" spans="1:136" customFormat="1" ht="75" customHeight="1" thickBot="1" x14ac:dyDescent="0.35">
      <c r="A44" s="45">
        <v>32</v>
      </c>
      <c r="B44" s="45" t="s">
        <v>103</v>
      </c>
      <c r="C44" s="54" t="s">
        <v>232</v>
      </c>
      <c r="D44" s="54" t="s">
        <v>233</v>
      </c>
      <c r="E44" s="54" t="s">
        <v>234</v>
      </c>
      <c r="F44" s="54" t="s">
        <v>235</v>
      </c>
      <c r="G44" s="35" t="s">
        <v>256</v>
      </c>
      <c r="H44" s="55" t="s">
        <v>257</v>
      </c>
      <c r="I44" s="35" t="s">
        <v>258</v>
      </c>
      <c r="J44" s="35" t="s">
        <v>259</v>
      </c>
      <c r="K44" s="35"/>
      <c r="L44" s="35" t="s">
        <v>80</v>
      </c>
      <c r="M44" s="35" t="s">
        <v>80</v>
      </c>
      <c r="N44" s="35" t="s">
        <v>240</v>
      </c>
      <c r="O44" s="44">
        <v>45658</v>
      </c>
      <c r="P44" s="44">
        <v>45746</v>
      </c>
      <c r="Q44" s="44" t="s">
        <v>241</v>
      </c>
      <c r="R44" s="44" t="s">
        <v>242</v>
      </c>
      <c r="S44" s="44" t="s">
        <v>243</v>
      </c>
      <c r="T44" s="44" t="s">
        <v>244</v>
      </c>
      <c r="U44" s="35" t="s">
        <v>245</v>
      </c>
      <c r="V44" s="35" t="s">
        <v>145</v>
      </c>
      <c r="W44" s="35"/>
      <c r="X44" s="35"/>
      <c r="Y44" s="35" t="s">
        <v>145</v>
      </c>
      <c r="Z44" s="35" t="s">
        <v>145</v>
      </c>
      <c r="AA44" s="75">
        <v>2.4E-2</v>
      </c>
      <c r="AB44" s="72"/>
      <c r="AC44" s="72">
        <v>0</v>
      </c>
      <c r="AD44" s="72">
        <v>1</v>
      </c>
      <c r="AE44" s="72">
        <v>0</v>
      </c>
      <c r="AF44" s="72">
        <v>0</v>
      </c>
      <c r="AG44" s="84"/>
      <c r="AH44" s="84"/>
      <c r="AI44" s="84"/>
      <c r="AJ44" s="84"/>
      <c r="AK44" s="85"/>
      <c r="AL44" s="57"/>
      <c r="AM44" s="41"/>
      <c r="AN44" s="41"/>
      <c r="AO44" s="41"/>
      <c r="AP44" s="41"/>
      <c r="AQ44" s="58"/>
      <c r="AR44" s="57"/>
      <c r="AS44" s="42"/>
      <c r="AT44" s="42"/>
      <c r="AU44" s="42"/>
      <c r="AV44" s="42"/>
      <c r="AW44" s="43"/>
      <c r="AX44" s="57"/>
      <c r="AY44" s="42"/>
      <c r="AZ44" s="42"/>
      <c r="BA44" s="42"/>
      <c r="BB44" s="42"/>
      <c r="BC44" s="43"/>
      <c r="BD44" s="57"/>
      <c r="BE44" s="80">
        <f t="shared" si="0"/>
        <v>0</v>
      </c>
      <c r="BF44" s="80">
        <f t="shared" si="1"/>
        <v>0</v>
      </c>
      <c r="BG44" s="80" t="str">
        <f t="shared" si="2"/>
        <v>SIN AVANCE</v>
      </c>
      <c r="BH44" s="81">
        <f t="shared" si="3"/>
        <v>5</v>
      </c>
      <c r="BI44" s="81" t="str">
        <f t="shared" si="4"/>
        <v>POR VENCER</v>
      </c>
      <c r="BJ44" s="88"/>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row>
    <row r="45" spans="1:136" customFormat="1" ht="54.75" customHeight="1" thickBot="1" x14ac:dyDescent="0.35">
      <c r="A45" s="45">
        <v>33</v>
      </c>
      <c r="B45" s="45" t="s">
        <v>103</v>
      </c>
      <c r="C45" s="54" t="s">
        <v>232</v>
      </c>
      <c r="D45" s="54" t="s">
        <v>233</v>
      </c>
      <c r="E45" s="54" t="s">
        <v>234</v>
      </c>
      <c r="F45" s="54" t="s">
        <v>235</v>
      </c>
      <c r="G45" s="35" t="s">
        <v>260</v>
      </c>
      <c r="H45" s="55" t="s">
        <v>261</v>
      </c>
      <c r="I45" s="35" t="s">
        <v>262</v>
      </c>
      <c r="J45" s="35" t="s">
        <v>249</v>
      </c>
      <c r="K45" s="35"/>
      <c r="L45" s="35" t="s">
        <v>80</v>
      </c>
      <c r="M45" s="35" t="s">
        <v>80</v>
      </c>
      <c r="N45" s="35" t="s">
        <v>240</v>
      </c>
      <c r="O45" s="44">
        <v>45658</v>
      </c>
      <c r="P45" s="44">
        <v>45746</v>
      </c>
      <c r="Q45" s="44" t="s">
        <v>241</v>
      </c>
      <c r="R45" s="44" t="s">
        <v>242</v>
      </c>
      <c r="S45" s="44" t="s">
        <v>243</v>
      </c>
      <c r="T45" s="44" t="s">
        <v>244</v>
      </c>
      <c r="U45" s="35" t="s">
        <v>245</v>
      </c>
      <c r="V45" s="35" t="s">
        <v>145</v>
      </c>
      <c r="W45" s="35"/>
      <c r="X45" s="35"/>
      <c r="Y45" s="35" t="s">
        <v>145</v>
      </c>
      <c r="Z45" s="35" t="s">
        <v>145</v>
      </c>
      <c r="AA45" s="75">
        <v>2.4E-2</v>
      </c>
      <c r="AB45" s="72"/>
      <c r="AC45" s="72">
        <v>1</v>
      </c>
      <c r="AD45" s="72">
        <v>0</v>
      </c>
      <c r="AE45" s="72">
        <v>0</v>
      </c>
      <c r="AF45" s="72">
        <v>0</v>
      </c>
      <c r="AG45" s="84"/>
      <c r="AH45" s="84"/>
      <c r="AI45" s="84"/>
      <c r="AJ45" s="84"/>
      <c r="AK45" s="85"/>
      <c r="AL45" s="57"/>
      <c r="AM45" s="41"/>
      <c r="AN45" s="41"/>
      <c r="AO45" s="41"/>
      <c r="AP45" s="41"/>
      <c r="AQ45" s="58"/>
      <c r="AR45" s="57"/>
      <c r="AS45" s="42"/>
      <c r="AT45" s="42"/>
      <c r="AU45" s="42"/>
      <c r="AV45" s="42"/>
      <c r="AW45" s="43"/>
      <c r="AX45" s="57"/>
      <c r="AY45" s="42"/>
      <c r="AZ45" s="42"/>
      <c r="BA45" s="42"/>
      <c r="BB45" s="42"/>
      <c r="BC45" s="43"/>
      <c r="BD45" s="57"/>
      <c r="BE45" s="80">
        <f t="shared" si="0"/>
        <v>0</v>
      </c>
      <c r="BF45" s="80">
        <f t="shared" si="1"/>
        <v>0</v>
      </c>
      <c r="BG45" s="80" t="str">
        <f t="shared" si="2"/>
        <v>SIN AVANCE</v>
      </c>
      <c r="BH45" s="81">
        <f t="shared" si="3"/>
        <v>5</v>
      </c>
      <c r="BI45" s="81" t="str">
        <f t="shared" si="4"/>
        <v>POR VENCER</v>
      </c>
      <c r="BJ45" s="88"/>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row>
    <row r="46" spans="1:136" customFormat="1" ht="54.75" customHeight="1" thickBot="1" x14ac:dyDescent="0.35">
      <c r="A46" s="45">
        <v>34</v>
      </c>
      <c r="B46" s="45" t="s">
        <v>103</v>
      </c>
      <c r="C46" s="54" t="s">
        <v>232</v>
      </c>
      <c r="D46" s="54" t="s">
        <v>233</v>
      </c>
      <c r="E46" s="54" t="s">
        <v>234</v>
      </c>
      <c r="F46" s="54" t="s">
        <v>235</v>
      </c>
      <c r="G46" s="35" t="s">
        <v>263</v>
      </c>
      <c r="H46" s="55" t="s">
        <v>264</v>
      </c>
      <c r="I46" s="35" t="s">
        <v>265</v>
      </c>
      <c r="J46" s="35" t="s">
        <v>266</v>
      </c>
      <c r="K46" s="35"/>
      <c r="L46" s="35" t="s">
        <v>80</v>
      </c>
      <c r="M46" s="35" t="s">
        <v>80</v>
      </c>
      <c r="N46" s="35" t="s">
        <v>240</v>
      </c>
      <c r="O46" s="44">
        <v>45748</v>
      </c>
      <c r="P46" s="44">
        <v>46022</v>
      </c>
      <c r="Q46" s="44" t="s">
        <v>241</v>
      </c>
      <c r="R46" s="44" t="s">
        <v>242</v>
      </c>
      <c r="S46" s="44" t="s">
        <v>243</v>
      </c>
      <c r="T46" s="44" t="s">
        <v>244</v>
      </c>
      <c r="U46" s="35" t="s">
        <v>245</v>
      </c>
      <c r="V46" s="35" t="s">
        <v>145</v>
      </c>
      <c r="W46" s="35" t="s">
        <v>145</v>
      </c>
      <c r="X46" s="35" t="s">
        <v>145</v>
      </c>
      <c r="Y46" s="35"/>
      <c r="Z46" s="35" t="s">
        <v>145</v>
      </c>
      <c r="AA46" s="75">
        <v>2.4E-2</v>
      </c>
      <c r="AB46" s="72"/>
      <c r="AC46" s="72">
        <v>0</v>
      </c>
      <c r="AD46" s="72">
        <v>0.33</v>
      </c>
      <c r="AE46" s="72">
        <v>0.33</v>
      </c>
      <c r="AF46" s="72">
        <v>0.34</v>
      </c>
      <c r="AG46" s="84"/>
      <c r="AH46" s="84"/>
      <c r="AI46" s="84"/>
      <c r="AJ46" s="84"/>
      <c r="AK46" s="85"/>
      <c r="AL46" s="57"/>
      <c r="AM46" s="41"/>
      <c r="AN46" s="41"/>
      <c r="AO46" s="41"/>
      <c r="AP46" s="41"/>
      <c r="AQ46" s="58"/>
      <c r="AR46" s="57"/>
      <c r="AS46" s="42"/>
      <c r="AT46" s="42"/>
      <c r="AU46" s="42"/>
      <c r="AV46" s="42"/>
      <c r="AW46" s="43"/>
      <c r="AX46" s="57"/>
      <c r="AY46" s="42"/>
      <c r="AZ46" s="42"/>
      <c r="BA46" s="42"/>
      <c r="BB46" s="42"/>
      <c r="BC46" s="43"/>
      <c r="BD46" s="57"/>
      <c r="BE46" s="80">
        <f t="shared" si="0"/>
        <v>0</v>
      </c>
      <c r="BF46" s="80">
        <f t="shared" si="1"/>
        <v>0</v>
      </c>
      <c r="BG46" s="80" t="str">
        <f t="shared" si="2"/>
        <v>SIN AVANCE</v>
      </c>
      <c r="BH46" s="81">
        <f t="shared" si="3"/>
        <v>281</v>
      </c>
      <c r="BI46" s="81" t="str">
        <f t="shared" si="4"/>
        <v>CON TIEMPO</v>
      </c>
      <c r="BJ46" s="88"/>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row>
    <row r="47" spans="1:136" customFormat="1" ht="54.75" customHeight="1" thickBot="1" x14ac:dyDescent="0.35">
      <c r="A47" s="45">
        <v>35</v>
      </c>
      <c r="B47" s="45" t="s">
        <v>103</v>
      </c>
      <c r="C47" s="54" t="s">
        <v>232</v>
      </c>
      <c r="D47" s="54" t="s">
        <v>233</v>
      </c>
      <c r="E47" s="54" t="s">
        <v>234</v>
      </c>
      <c r="F47" s="54" t="s">
        <v>235</v>
      </c>
      <c r="G47" s="35" t="s">
        <v>267</v>
      </c>
      <c r="H47" s="55" t="s">
        <v>268</v>
      </c>
      <c r="I47" s="35" t="s">
        <v>269</v>
      </c>
      <c r="J47" s="35" t="s">
        <v>270</v>
      </c>
      <c r="K47" s="35"/>
      <c r="L47" s="35" t="s">
        <v>80</v>
      </c>
      <c r="M47" s="35" t="s">
        <v>80</v>
      </c>
      <c r="N47" s="35" t="s">
        <v>240</v>
      </c>
      <c r="O47" s="44">
        <v>45748</v>
      </c>
      <c r="P47" s="44">
        <v>46022</v>
      </c>
      <c r="Q47" s="44" t="s">
        <v>241</v>
      </c>
      <c r="R47" s="44" t="s">
        <v>242</v>
      </c>
      <c r="S47" s="44" t="s">
        <v>243</v>
      </c>
      <c r="T47" s="44" t="s">
        <v>244</v>
      </c>
      <c r="U47" s="35" t="s">
        <v>245</v>
      </c>
      <c r="V47" s="35" t="s">
        <v>145</v>
      </c>
      <c r="W47" s="35" t="s">
        <v>145</v>
      </c>
      <c r="X47" s="35" t="s">
        <v>145</v>
      </c>
      <c r="Y47" s="35"/>
      <c r="Z47" s="35" t="s">
        <v>145</v>
      </c>
      <c r="AA47" s="75">
        <v>2.4E-2</v>
      </c>
      <c r="AB47" s="72"/>
      <c r="AC47" s="72">
        <v>0</v>
      </c>
      <c r="AD47" s="72">
        <v>0.33</v>
      </c>
      <c r="AE47" s="72">
        <v>0.33</v>
      </c>
      <c r="AF47" s="72">
        <v>0.34</v>
      </c>
      <c r="AG47" s="84"/>
      <c r="AH47" s="84"/>
      <c r="AI47" s="84"/>
      <c r="AJ47" s="84"/>
      <c r="AK47" s="85"/>
      <c r="AL47" s="57"/>
      <c r="AM47" s="41"/>
      <c r="AN47" s="41"/>
      <c r="AO47" s="41"/>
      <c r="AP47" s="41"/>
      <c r="AQ47" s="58"/>
      <c r="AR47" s="57"/>
      <c r="AS47" s="42"/>
      <c r="AT47" s="42"/>
      <c r="AU47" s="42"/>
      <c r="AV47" s="42"/>
      <c r="AW47" s="43"/>
      <c r="AX47" s="57"/>
      <c r="AY47" s="42"/>
      <c r="AZ47" s="42"/>
      <c r="BA47" s="42"/>
      <c r="BB47" s="42"/>
      <c r="BC47" s="43"/>
      <c r="BD47" s="57"/>
      <c r="BE47" s="80">
        <f t="shared" si="0"/>
        <v>0</v>
      </c>
      <c r="BF47" s="80">
        <f t="shared" si="1"/>
        <v>0</v>
      </c>
      <c r="BG47" s="80" t="str">
        <f t="shared" si="2"/>
        <v>SIN AVANCE</v>
      </c>
      <c r="BH47" s="81">
        <f t="shared" si="3"/>
        <v>281</v>
      </c>
      <c r="BI47" s="81" t="str">
        <f t="shared" si="4"/>
        <v>CON TIEMPO</v>
      </c>
      <c r="BJ47" s="88"/>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row>
    <row r="48" spans="1:136" customFormat="1" ht="54.75" customHeight="1" thickBot="1" x14ac:dyDescent="0.35">
      <c r="A48" s="45">
        <v>36</v>
      </c>
      <c r="B48" s="45" t="s">
        <v>103</v>
      </c>
      <c r="C48" s="54" t="s">
        <v>232</v>
      </c>
      <c r="D48" s="54" t="s">
        <v>233</v>
      </c>
      <c r="E48" s="54" t="s">
        <v>234</v>
      </c>
      <c r="F48" s="54" t="s">
        <v>235</v>
      </c>
      <c r="G48" s="35" t="s">
        <v>271</v>
      </c>
      <c r="H48" s="55" t="s">
        <v>272</v>
      </c>
      <c r="I48" s="35" t="s">
        <v>238</v>
      </c>
      <c r="J48" s="35" t="s">
        <v>273</v>
      </c>
      <c r="K48" s="35"/>
      <c r="L48" s="35" t="s">
        <v>80</v>
      </c>
      <c r="M48" s="35" t="s">
        <v>80</v>
      </c>
      <c r="N48" s="35" t="s">
        <v>274</v>
      </c>
      <c r="O48" s="44">
        <v>45658</v>
      </c>
      <c r="P48" s="44">
        <v>46022</v>
      </c>
      <c r="Q48" s="44" t="s">
        <v>241</v>
      </c>
      <c r="R48" s="44" t="s">
        <v>242</v>
      </c>
      <c r="S48" s="44" t="s">
        <v>243</v>
      </c>
      <c r="T48" s="44" t="s">
        <v>244</v>
      </c>
      <c r="U48" s="35" t="s">
        <v>245</v>
      </c>
      <c r="V48" s="35" t="s">
        <v>145</v>
      </c>
      <c r="W48" s="35"/>
      <c r="X48" s="35"/>
      <c r="Y48" s="35" t="s">
        <v>145</v>
      </c>
      <c r="Z48" s="35" t="s">
        <v>145</v>
      </c>
      <c r="AA48" s="75">
        <v>2.4E-2</v>
      </c>
      <c r="AB48" s="72"/>
      <c r="AC48" s="72">
        <v>0.25</v>
      </c>
      <c r="AD48" s="72">
        <v>0.25</v>
      </c>
      <c r="AE48" s="72">
        <v>0.25</v>
      </c>
      <c r="AF48" s="72">
        <v>0.25</v>
      </c>
      <c r="AG48" s="84"/>
      <c r="AH48" s="84"/>
      <c r="AI48" s="84"/>
      <c r="AJ48" s="84"/>
      <c r="AK48" s="85"/>
      <c r="AL48" s="57"/>
      <c r="AM48" s="41"/>
      <c r="AN48" s="41"/>
      <c r="AO48" s="41"/>
      <c r="AP48" s="41"/>
      <c r="AQ48" s="58"/>
      <c r="AR48" s="57"/>
      <c r="AS48" s="42"/>
      <c r="AT48" s="42"/>
      <c r="AU48" s="42"/>
      <c r="AV48" s="42"/>
      <c r="AW48" s="43"/>
      <c r="AX48" s="57"/>
      <c r="AY48" s="42"/>
      <c r="AZ48" s="42"/>
      <c r="BA48" s="42"/>
      <c r="BB48" s="42"/>
      <c r="BC48" s="43"/>
      <c r="BD48" s="57"/>
      <c r="BE48" s="80">
        <f t="shared" si="0"/>
        <v>0</v>
      </c>
      <c r="BF48" s="80">
        <f t="shared" si="1"/>
        <v>0</v>
      </c>
      <c r="BG48" s="80" t="str">
        <f t="shared" si="2"/>
        <v>SIN AVANCE</v>
      </c>
      <c r="BH48" s="81">
        <f t="shared" si="3"/>
        <v>281</v>
      </c>
      <c r="BI48" s="81" t="str">
        <f t="shared" si="4"/>
        <v>CON TIEMPO</v>
      </c>
      <c r="BJ48" s="88"/>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row>
    <row r="49" spans="1:136" customFormat="1" ht="54.75" customHeight="1" thickBot="1" x14ac:dyDescent="0.35">
      <c r="A49" s="45">
        <v>37</v>
      </c>
      <c r="B49" s="45" t="s">
        <v>103</v>
      </c>
      <c r="C49" s="54" t="s">
        <v>232</v>
      </c>
      <c r="D49" s="54" t="s">
        <v>233</v>
      </c>
      <c r="E49" s="54" t="s">
        <v>234</v>
      </c>
      <c r="F49" s="54" t="s">
        <v>235</v>
      </c>
      <c r="G49" s="35" t="s">
        <v>275</v>
      </c>
      <c r="H49" s="55" t="s">
        <v>276</v>
      </c>
      <c r="I49" s="35" t="s">
        <v>248</v>
      </c>
      <c r="J49" s="35" t="s">
        <v>249</v>
      </c>
      <c r="K49" s="35"/>
      <c r="L49" s="35" t="s">
        <v>80</v>
      </c>
      <c r="M49" s="35" t="s">
        <v>80</v>
      </c>
      <c r="N49" s="35" t="s">
        <v>274</v>
      </c>
      <c r="O49" s="44">
        <v>45748</v>
      </c>
      <c r="P49" s="44">
        <v>46022</v>
      </c>
      <c r="Q49" s="44" t="s">
        <v>241</v>
      </c>
      <c r="R49" s="44" t="s">
        <v>242</v>
      </c>
      <c r="S49" s="44" t="s">
        <v>243</v>
      </c>
      <c r="T49" s="44" t="s">
        <v>244</v>
      </c>
      <c r="U49" s="35" t="s">
        <v>245</v>
      </c>
      <c r="V49" s="35" t="s">
        <v>145</v>
      </c>
      <c r="W49" s="35" t="s">
        <v>145</v>
      </c>
      <c r="X49" s="35"/>
      <c r="Y49" s="35"/>
      <c r="Z49" s="35" t="s">
        <v>145</v>
      </c>
      <c r="AA49" s="75">
        <v>2.4E-2</v>
      </c>
      <c r="AB49" s="72"/>
      <c r="AC49" s="72">
        <v>1</v>
      </c>
      <c r="AD49" s="72">
        <v>0</v>
      </c>
      <c r="AE49" s="72">
        <v>0</v>
      </c>
      <c r="AF49" s="72">
        <v>0</v>
      </c>
      <c r="AG49" s="84"/>
      <c r="AH49" s="84"/>
      <c r="AI49" s="84"/>
      <c r="AJ49" s="84"/>
      <c r="AK49" s="85"/>
      <c r="AL49" s="57"/>
      <c r="AM49" s="41"/>
      <c r="AN49" s="41"/>
      <c r="AO49" s="41"/>
      <c r="AP49" s="41"/>
      <c r="AQ49" s="58"/>
      <c r="AR49" s="57"/>
      <c r="AS49" s="42"/>
      <c r="AT49" s="42"/>
      <c r="AU49" s="42"/>
      <c r="AV49" s="42"/>
      <c r="AW49" s="43"/>
      <c r="AX49" s="57"/>
      <c r="AY49" s="42"/>
      <c r="AZ49" s="42"/>
      <c r="BA49" s="42"/>
      <c r="BB49" s="42"/>
      <c r="BC49" s="43"/>
      <c r="BD49" s="57"/>
      <c r="BE49" s="80">
        <f t="shared" si="0"/>
        <v>0</v>
      </c>
      <c r="BF49" s="80">
        <f t="shared" si="1"/>
        <v>0</v>
      </c>
      <c r="BG49" s="80" t="str">
        <f t="shared" si="2"/>
        <v>SIN AVANCE</v>
      </c>
      <c r="BH49" s="81">
        <f t="shared" si="3"/>
        <v>281</v>
      </c>
      <c r="BI49" s="81" t="str">
        <f t="shared" si="4"/>
        <v>CON TIEMPO</v>
      </c>
      <c r="BJ49" s="88"/>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row>
    <row r="50" spans="1:136" customFormat="1" ht="54.75" customHeight="1" thickBot="1" x14ac:dyDescent="0.35">
      <c r="A50" s="45">
        <v>38</v>
      </c>
      <c r="B50" s="45" t="s">
        <v>103</v>
      </c>
      <c r="C50" s="54" t="s">
        <v>232</v>
      </c>
      <c r="D50" s="54" t="s">
        <v>233</v>
      </c>
      <c r="E50" s="54" t="s">
        <v>234</v>
      </c>
      <c r="F50" s="54" t="s">
        <v>235</v>
      </c>
      <c r="G50" s="35" t="s">
        <v>277</v>
      </c>
      <c r="H50" s="55" t="s">
        <v>278</v>
      </c>
      <c r="I50" s="35" t="s">
        <v>279</v>
      </c>
      <c r="J50" s="35" t="s">
        <v>280</v>
      </c>
      <c r="K50" s="35"/>
      <c r="L50" s="35" t="s">
        <v>80</v>
      </c>
      <c r="M50" s="35" t="s">
        <v>80</v>
      </c>
      <c r="N50" s="35" t="s">
        <v>274</v>
      </c>
      <c r="O50" s="44">
        <v>45809</v>
      </c>
      <c r="P50" s="44">
        <v>45930</v>
      </c>
      <c r="Q50" s="44" t="s">
        <v>241</v>
      </c>
      <c r="R50" s="44" t="s">
        <v>242</v>
      </c>
      <c r="S50" s="44" t="s">
        <v>243</v>
      </c>
      <c r="T50" s="44" t="s">
        <v>244</v>
      </c>
      <c r="U50" s="35" t="s">
        <v>245</v>
      </c>
      <c r="V50" s="35" t="s">
        <v>145</v>
      </c>
      <c r="W50" s="35" t="s">
        <v>145</v>
      </c>
      <c r="X50" s="35"/>
      <c r="Y50" s="35"/>
      <c r="Z50" s="35" t="s">
        <v>145</v>
      </c>
      <c r="AA50" s="75">
        <v>2.4E-2</v>
      </c>
      <c r="AB50" s="72"/>
      <c r="AC50" s="72">
        <v>0</v>
      </c>
      <c r="AD50" s="72">
        <v>0</v>
      </c>
      <c r="AE50" s="72">
        <v>1</v>
      </c>
      <c r="AF50" s="72">
        <v>0</v>
      </c>
      <c r="AG50" s="84"/>
      <c r="AH50" s="84"/>
      <c r="AI50" s="84"/>
      <c r="AJ50" s="84"/>
      <c r="AK50" s="85"/>
      <c r="AL50" s="57"/>
      <c r="AM50" s="41"/>
      <c r="AN50" s="41"/>
      <c r="AO50" s="41"/>
      <c r="AP50" s="41"/>
      <c r="AQ50" s="58"/>
      <c r="AR50" s="57"/>
      <c r="AS50" s="42"/>
      <c r="AT50" s="42"/>
      <c r="AU50" s="42"/>
      <c r="AV50" s="42"/>
      <c r="AW50" s="43"/>
      <c r="AX50" s="57"/>
      <c r="AY50" s="42"/>
      <c r="AZ50" s="42"/>
      <c r="BA50" s="42"/>
      <c r="BB50" s="42"/>
      <c r="BC50" s="43"/>
      <c r="BD50" s="57"/>
      <c r="BE50" s="80">
        <f t="shared" si="0"/>
        <v>0</v>
      </c>
      <c r="BF50" s="80">
        <f t="shared" si="1"/>
        <v>0</v>
      </c>
      <c r="BG50" s="80" t="str">
        <f t="shared" si="2"/>
        <v>SIN AVANCE</v>
      </c>
      <c r="BH50" s="81">
        <f t="shared" si="3"/>
        <v>189</v>
      </c>
      <c r="BI50" s="81" t="str">
        <f t="shared" si="4"/>
        <v>CON TIEMPO</v>
      </c>
      <c r="BJ50" s="88"/>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row>
    <row r="51" spans="1:136" customFormat="1" ht="54.75" customHeight="1" thickBot="1" x14ac:dyDescent="0.35">
      <c r="A51" s="45">
        <v>39</v>
      </c>
      <c r="B51" s="45" t="s">
        <v>103</v>
      </c>
      <c r="C51" s="54" t="s">
        <v>232</v>
      </c>
      <c r="D51" s="54" t="s">
        <v>233</v>
      </c>
      <c r="E51" s="54" t="s">
        <v>234</v>
      </c>
      <c r="F51" s="54" t="s">
        <v>235</v>
      </c>
      <c r="G51" s="35" t="s">
        <v>281</v>
      </c>
      <c r="H51" s="55" t="s">
        <v>282</v>
      </c>
      <c r="I51" s="35" t="s">
        <v>248</v>
      </c>
      <c r="J51" s="35" t="s">
        <v>249</v>
      </c>
      <c r="K51" s="35"/>
      <c r="L51" s="35" t="s">
        <v>80</v>
      </c>
      <c r="M51" s="35" t="s">
        <v>80</v>
      </c>
      <c r="N51" s="35" t="s">
        <v>274</v>
      </c>
      <c r="O51" s="44">
        <v>45658</v>
      </c>
      <c r="P51" s="44">
        <v>45746</v>
      </c>
      <c r="Q51" s="44" t="s">
        <v>241</v>
      </c>
      <c r="R51" s="44" t="s">
        <v>242</v>
      </c>
      <c r="S51" s="44" t="s">
        <v>243</v>
      </c>
      <c r="T51" s="44" t="s">
        <v>244</v>
      </c>
      <c r="U51" s="35" t="s">
        <v>245</v>
      </c>
      <c r="V51" s="35" t="s">
        <v>145</v>
      </c>
      <c r="W51" s="35"/>
      <c r="X51" s="35"/>
      <c r="Y51" s="35" t="s">
        <v>145</v>
      </c>
      <c r="Z51" s="35" t="s">
        <v>145</v>
      </c>
      <c r="AA51" s="75">
        <v>2.4E-2</v>
      </c>
      <c r="AB51" s="72"/>
      <c r="AC51" s="72">
        <v>1</v>
      </c>
      <c r="AD51" s="72">
        <v>0</v>
      </c>
      <c r="AE51" s="72">
        <v>0</v>
      </c>
      <c r="AF51" s="72">
        <v>0</v>
      </c>
      <c r="AG51" s="84"/>
      <c r="AH51" s="84"/>
      <c r="AI51" s="84"/>
      <c r="AJ51" s="84"/>
      <c r="AK51" s="85"/>
      <c r="AL51" s="57"/>
      <c r="AM51" s="41"/>
      <c r="AN51" s="41"/>
      <c r="AO51" s="41"/>
      <c r="AP51" s="41"/>
      <c r="AQ51" s="58"/>
      <c r="AR51" s="57"/>
      <c r="AS51" s="42"/>
      <c r="AT51" s="42"/>
      <c r="AU51" s="42"/>
      <c r="AV51" s="42"/>
      <c r="AW51" s="43"/>
      <c r="AX51" s="57"/>
      <c r="AY51" s="42"/>
      <c r="AZ51" s="42"/>
      <c r="BA51" s="42"/>
      <c r="BB51" s="42"/>
      <c r="BC51" s="43"/>
      <c r="BD51" s="57"/>
      <c r="BE51" s="80">
        <f t="shared" si="0"/>
        <v>0</v>
      </c>
      <c r="BF51" s="80">
        <f t="shared" si="1"/>
        <v>0</v>
      </c>
      <c r="BG51" s="80" t="str">
        <f t="shared" si="2"/>
        <v>SIN AVANCE</v>
      </c>
      <c r="BH51" s="81">
        <f t="shared" si="3"/>
        <v>5</v>
      </c>
      <c r="BI51" s="81" t="str">
        <f t="shared" si="4"/>
        <v>POR VENCER</v>
      </c>
      <c r="BJ51" s="88"/>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row>
    <row r="52" spans="1:136" customFormat="1" ht="54.75" customHeight="1" thickBot="1" x14ac:dyDescent="0.35">
      <c r="A52" s="45">
        <v>40</v>
      </c>
      <c r="B52" s="45" t="s">
        <v>103</v>
      </c>
      <c r="C52" s="54" t="s">
        <v>232</v>
      </c>
      <c r="D52" s="54" t="s">
        <v>233</v>
      </c>
      <c r="E52" s="54" t="s">
        <v>234</v>
      </c>
      <c r="F52" s="54" t="s">
        <v>235</v>
      </c>
      <c r="G52" s="35" t="s">
        <v>283</v>
      </c>
      <c r="H52" s="55" t="s">
        <v>284</v>
      </c>
      <c r="I52" s="35" t="s">
        <v>252</v>
      </c>
      <c r="J52" s="35" t="s">
        <v>253</v>
      </c>
      <c r="K52" s="35"/>
      <c r="L52" s="35" t="s">
        <v>80</v>
      </c>
      <c r="M52" s="35" t="s">
        <v>80</v>
      </c>
      <c r="N52" s="35" t="s">
        <v>274</v>
      </c>
      <c r="O52" s="44">
        <v>45748</v>
      </c>
      <c r="P52" s="44">
        <v>46022</v>
      </c>
      <c r="Q52" s="44" t="s">
        <v>241</v>
      </c>
      <c r="R52" s="44" t="s">
        <v>242</v>
      </c>
      <c r="S52" s="44" t="s">
        <v>243</v>
      </c>
      <c r="T52" s="44" t="s">
        <v>244</v>
      </c>
      <c r="U52" s="35" t="s">
        <v>245</v>
      </c>
      <c r="V52" s="35" t="s">
        <v>145</v>
      </c>
      <c r="W52" s="35" t="s">
        <v>145</v>
      </c>
      <c r="X52" s="35" t="s">
        <v>145</v>
      </c>
      <c r="Y52" s="35"/>
      <c r="Z52" s="35" t="s">
        <v>145</v>
      </c>
      <c r="AA52" s="75">
        <v>2.4E-2</v>
      </c>
      <c r="AB52" s="72"/>
      <c r="AC52" s="72">
        <v>0</v>
      </c>
      <c r="AD52" s="72">
        <v>0.33</v>
      </c>
      <c r="AE52" s="72">
        <v>0.33</v>
      </c>
      <c r="AF52" s="72">
        <v>0.34</v>
      </c>
      <c r="AG52" s="84"/>
      <c r="AH52" s="84"/>
      <c r="AI52" s="84"/>
      <c r="AJ52" s="84"/>
      <c r="AK52" s="85"/>
      <c r="AL52" s="57"/>
      <c r="AM52" s="41"/>
      <c r="AN52" s="41"/>
      <c r="AO52" s="41"/>
      <c r="AP52" s="41"/>
      <c r="AQ52" s="58"/>
      <c r="AR52" s="57"/>
      <c r="AS52" s="42"/>
      <c r="AT52" s="42"/>
      <c r="AU52" s="42"/>
      <c r="AV52" s="42"/>
      <c r="AW52" s="43"/>
      <c r="AX52" s="57"/>
      <c r="AY52" s="42"/>
      <c r="AZ52" s="42"/>
      <c r="BA52" s="42"/>
      <c r="BB52" s="42"/>
      <c r="BC52" s="43"/>
      <c r="BD52" s="57"/>
      <c r="BE52" s="80">
        <f t="shared" si="0"/>
        <v>0</v>
      </c>
      <c r="BF52" s="80">
        <f t="shared" si="1"/>
        <v>0</v>
      </c>
      <c r="BG52" s="80" t="str">
        <f t="shared" si="2"/>
        <v>SIN AVANCE</v>
      </c>
      <c r="BH52" s="81">
        <f t="shared" si="3"/>
        <v>281</v>
      </c>
      <c r="BI52" s="81" t="str">
        <f t="shared" si="4"/>
        <v>CON TIEMPO</v>
      </c>
      <c r="BJ52" s="88"/>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row>
    <row r="53" spans="1:136" customFormat="1" ht="127.5" customHeight="1" thickBot="1" x14ac:dyDescent="0.35">
      <c r="A53" s="45">
        <v>41</v>
      </c>
      <c r="B53" s="45" t="s">
        <v>103</v>
      </c>
      <c r="C53" s="54" t="s">
        <v>232</v>
      </c>
      <c r="D53" s="54" t="s">
        <v>233</v>
      </c>
      <c r="E53" s="54" t="s">
        <v>234</v>
      </c>
      <c r="F53" s="54" t="s">
        <v>235</v>
      </c>
      <c r="G53" s="35" t="s">
        <v>285</v>
      </c>
      <c r="H53" s="55" t="s">
        <v>286</v>
      </c>
      <c r="I53" s="35" t="s">
        <v>287</v>
      </c>
      <c r="J53" s="35" t="s">
        <v>288</v>
      </c>
      <c r="K53" s="35"/>
      <c r="L53" s="35" t="s">
        <v>80</v>
      </c>
      <c r="M53" s="35" t="s">
        <v>80</v>
      </c>
      <c r="N53" s="35" t="s">
        <v>274</v>
      </c>
      <c r="O53" s="44">
        <v>45748</v>
      </c>
      <c r="P53" s="44">
        <v>46022</v>
      </c>
      <c r="Q53" s="44" t="s">
        <v>241</v>
      </c>
      <c r="R53" s="44" t="s">
        <v>242</v>
      </c>
      <c r="S53" s="44" t="s">
        <v>243</v>
      </c>
      <c r="T53" s="44" t="s">
        <v>244</v>
      </c>
      <c r="U53" s="35" t="s">
        <v>245</v>
      </c>
      <c r="V53" s="35" t="s">
        <v>145</v>
      </c>
      <c r="W53" s="35" t="s">
        <v>145</v>
      </c>
      <c r="X53" s="35" t="s">
        <v>145</v>
      </c>
      <c r="Y53" s="35"/>
      <c r="Z53" s="35" t="s">
        <v>145</v>
      </c>
      <c r="AA53" s="75">
        <v>2.4E-2</v>
      </c>
      <c r="AB53" s="72"/>
      <c r="AC53" s="72">
        <v>0</v>
      </c>
      <c r="AD53" s="72">
        <v>0.33</v>
      </c>
      <c r="AE53" s="72">
        <v>0.33</v>
      </c>
      <c r="AF53" s="72">
        <v>0.34</v>
      </c>
      <c r="AG53" s="84"/>
      <c r="AH53" s="84"/>
      <c r="AI53" s="84"/>
      <c r="AJ53" s="84"/>
      <c r="AK53" s="85"/>
      <c r="AL53" s="57"/>
      <c r="AM53" s="41"/>
      <c r="AN53" s="41"/>
      <c r="AO53" s="41"/>
      <c r="AP53" s="41"/>
      <c r="AQ53" s="58"/>
      <c r="AR53" s="57"/>
      <c r="AS53" s="42"/>
      <c r="AT53" s="42"/>
      <c r="AU53" s="42"/>
      <c r="AV53" s="42"/>
      <c r="AW53" s="43"/>
      <c r="AX53" s="57"/>
      <c r="AY53" s="42"/>
      <c r="AZ53" s="42"/>
      <c r="BA53" s="42"/>
      <c r="BB53" s="42"/>
      <c r="BC53" s="43"/>
      <c r="BD53" s="57"/>
      <c r="BE53" s="80">
        <f t="shared" si="0"/>
        <v>0</v>
      </c>
      <c r="BF53" s="80">
        <f t="shared" si="1"/>
        <v>0</v>
      </c>
      <c r="BG53" s="80" t="str">
        <f t="shared" si="2"/>
        <v>SIN AVANCE</v>
      </c>
      <c r="BH53" s="81">
        <f t="shared" si="3"/>
        <v>281</v>
      </c>
      <c r="BI53" s="81" t="str">
        <f t="shared" si="4"/>
        <v>CON TIEMPO</v>
      </c>
      <c r="BJ53" s="88"/>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row>
    <row r="54" spans="1:136" customFormat="1" ht="90" customHeight="1" thickBot="1" x14ac:dyDescent="0.35">
      <c r="A54" s="45">
        <v>42</v>
      </c>
      <c r="B54" s="45" t="s">
        <v>103</v>
      </c>
      <c r="C54" s="54" t="s">
        <v>232</v>
      </c>
      <c r="D54" s="54" t="s">
        <v>233</v>
      </c>
      <c r="E54" s="54" t="s">
        <v>234</v>
      </c>
      <c r="F54" s="54" t="s">
        <v>235</v>
      </c>
      <c r="G54" s="35" t="s">
        <v>289</v>
      </c>
      <c r="H54" s="55" t="s">
        <v>290</v>
      </c>
      <c r="I54" s="35" t="s">
        <v>238</v>
      </c>
      <c r="J54" s="35" t="s">
        <v>291</v>
      </c>
      <c r="K54" s="35"/>
      <c r="L54" s="35" t="s">
        <v>80</v>
      </c>
      <c r="M54" s="35" t="s">
        <v>80</v>
      </c>
      <c r="N54" s="35" t="s">
        <v>292</v>
      </c>
      <c r="O54" s="44">
        <v>45658</v>
      </c>
      <c r="P54" s="44">
        <v>46022</v>
      </c>
      <c r="Q54" s="44" t="s">
        <v>241</v>
      </c>
      <c r="R54" s="44" t="s">
        <v>242</v>
      </c>
      <c r="S54" s="44" t="s">
        <v>243</v>
      </c>
      <c r="T54" s="44" t="s">
        <v>244</v>
      </c>
      <c r="U54" s="35" t="s">
        <v>245</v>
      </c>
      <c r="V54" s="35" t="s">
        <v>145</v>
      </c>
      <c r="W54" s="35"/>
      <c r="X54" s="35"/>
      <c r="Y54" s="35" t="s">
        <v>145</v>
      </c>
      <c r="Z54" s="35" t="s">
        <v>145</v>
      </c>
      <c r="AA54" s="75">
        <v>2.4E-2</v>
      </c>
      <c r="AB54" s="72"/>
      <c r="AC54" s="72">
        <v>0.25</v>
      </c>
      <c r="AD54" s="72">
        <v>0.25</v>
      </c>
      <c r="AE54" s="72">
        <v>0.25</v>
      </c>
      <c r="AF54" s="72">
        <v>0.25</v>
      </c>
      <c r="AG54" s="84"/>
      <c r="AH54" s="84"/>
      <c r="AI54" s="84"/>
      <c r="AJ54" s="84"/>
      <c r="AK54" s="85"/>
      <c r="AL54" s="57"/>
      <c r="AM54" s="41"/>
      <c r="AN54" s="41"/>
      <c r="AO54" s="41"/>
      <c r="AP54" s="41"/>
      <c r="AQ54" s="58"/>
      <c r="AR54" s="57"/>
      <c r="AS54" s="42"/>
      <c r="AT54" s="42"/>
      <c r="AU54" s="42"/>
      <c r="AV54" s="42"/>
      <c r="AW54" s="43"/>
      <c r="AX54" s="57"/>
      <c r="AY54" s="42"/>
      <c r="AZ54" s="42"/>
      <c r="BA54" s="42"/>
      <c r="BB54" s="42"/>
      <c r="BC54" s="43"/>
      <c r="BD54" s="57"/>
      <c r="BE54" s="80">
        <f t="shared" si="0"/>
        <v>0</v>
      </c>
      <c r="BF54" s="80">
        <f t="shared" si="1"/>
        <v>0</v>
      </c>
      <c r="BG54" s="80" t="str">
        <f t="shared" si="2"/>
        <v>SIN AVANCE</v>
      </c>
      <c r="BH54" s="81">
        <f t="shared" si="3"/>
        <v>281</v>
      </c>
      <c r="BI54" s="81" t="str">
        <f t="shared" si="4"/>
        <v>CON TIEMPO</v>
      </c>
      <c r="BJ54" s="88"/>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row>
    <row r="55" spans="1:136" customFormat="1" ht="90" customHeight="1" thickBot="1" x14ac:dyDescent="0.35">
      <c r="A55" s="45">
        <v>43</v>
      </c>
      <c r="B55" s="45" t="s">
        <v>103</v>
      </c>
      <c r="C55" s="54" t="s">
        <v>232</v>
      </c>
      <c r="D55" s="54" t="s">
        <v>233</v>
      </c>
      <c r="E55" s="54" t="s">
        <v>234</v>
      </c>
      <c r="F55" s="54" t="s">
        <v>235</v>
      </c>
      <c r="G55" s="35" t="s">
        <v>293</v>
      </c>
      <c r="H55" s="55" t="s">
        <v>294</v>
      </c>
      <c r="I55" s="35" t="s">
        <v>287</v>
      </c>
      <c r="J55" s="35" t="s">
        <v>288</v>
      </c>
      <c r="K55" s="35"/>
      <c r="L55" s="35" t="s">
        <v>80</v>
      </c>
      <c r="M55" s="35" t="s">
        <v>80</v>
      </c>
      <c r="N55" s="35" t="s">
        <v>292</v>
      </c>
      <c r="O55" s="44">
        <v>45748</v>
      </c>
      <c r="P55" s="44">
        <v>46022</v>
      </c>
      <c r="Q55" s="44" t="s">
        <v>241</v>
      </c>
      <c r="R55" s="44" t="s">
        <v>242</v>
      </c>
      <c r="S55" s="44" t="s">
        <v>243</v>
      </c>
      <c r="T55" s="44" t="s">
        <v>244</v>
      </c>
      <c r="U55" s="35" t="s">
        <v>245</v>
      </c>
      <c r="V55" s="35" t="s">
        <v>145</v>
      </c>
      <c r="W55" s="35" t="s">
        <v>145</v>
      </c>
      <c r="X55" s="35" t="s">
        <v>145</v>
      </c>
      <c r="Y55" s="35"/>
      <c r="Z55" s="35" t="s">
        <v>145</v>
      </c>
      <c r="AA55" s="75">
        <v>2.4E-2</v>
      </c>
      <c r="AB55" s="72"/>
      <c r="AC55" s="72">
        <v>0</v>
      </c>
      <c r="AD55" s="72">
        <v>0.33</v>
      </c>
      <c r="AE55" s="72">
        <v>0.33</v>
      </c>
      <c r="AF55" s="72">
        <v>0.34</v>
      </c>
      <c r="AG55" s="84"/>
      <c r="AH55" s="84"/>
      <c r="AI55" s="84"/>
      <c r="AJ55" s="84"/>
      <c r="AK55" s="85"/>
      <c r="AL55" s="57"/>
      <c r="AM55" s="41"/>
      <c r="AN55" s="41"/>
      <c r="AO55" s="41"/>
      <c r="AP55" s="41"/>
      <c r="AQ55" s="58"/>
      <c r="AR55" s="57"/>
      <c r="AS55" s="42"/>
      <c r="AT55" s="42"/>
      <c r="AU55" s="42"/>
      <c r="AV55" s="42"/>
      <c r="AW55" s="43"/>
      <c r="AX55" s="57"/>
      <c r="AY55" s="42"/>
      <c r="AZ55" s="42"/>
      <c r="BA55" s="42"/>
      <c r="BB55" s="42"/>
      <c r="BC55" s="43"/>
      <c r="BD55" s="57"/>
      <c r="BE55" s="80">
        <f t="shared" si="0"/>
        <v>0</v>
      </c>
      <c r="BF55" s="80">
        <f t="shared" si="1"/>
        <v>0</v>
      </c>
      <c r="BG55" s="80" t="str">
        <f t="shared" si="2"/>
        <v>SIN AVANCE</v>
      </c>
      <c r="BH55" s="81">
        <f t="shared" si="3"/>
        <v>281</v>
      </c>
      <c r="BI55" s="81" t="str">
        <f t="shared" si="4"/>
        <v>CON TIEMPO</v>
      </c>
      <c r="BJ55" s="88"/>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row>
    <row r="56" spans="1:136" customFormat="1" ht="90" customHeight="1" thickBot="1" x14ac:dyDescent="0.35">
      <c r="A56" s="45">
        <v>44</v>
      </c>
      <c r="B56" s="45" t="s">
        <v>103</v>
      </c>
      <c r="C56" s="54" t="s">
        <v>232</v>
      </c>
      <c r="D56" s="54" t="s">
        <v>233</v>
      </c>
      <c r="E56" s="54" t="s">
        <v>234</v>
      </c>
      <c r="F56" s="54" t="s">
        <v>235</v>
      </c>
      <c r="G56" s="35" t="s">
        <v>295</v>
      </c>
      <c r="H56" s="55" t="s">
        <v>296</v>
      </c>
      <c r="I56" s="35" t="s">
        <v>248</v>
      </c>
      <c r="J56" s="35" t="s">
        <v>249</v>
      </c>
      <c r="K56" s="35"/>
      <c r="L56" s="35" t="s">
        <v>80</v>
      </c>
      <c r="M56" s="35" t="s">
        <v>80</v>
      </c>
      <c r="N56" s="35" t="s">
        <v>292</v>
      </c>
      <c r="O56" s="44">
        <v>45658</v>
      </c>
      <c r="P56" s="44">
        <v>45746</v>
      </c>
      <c r="Q56" s="44" t="s">
        <v>241</v>
      </c>
      <c r="R56" s="44" t="s">
        <v>242</v>
      </c>
      <c r="S56" s="44" t="s">
        <v>243</v>
      </c>
      <c r="T56" s="44" t="s">
        <v>244</v>
      </c>
      <c r="U56" s="35" t="s">
        <v>245</v>
      </c>
      <c r="V56" s="35" t="s">
        <v>145</v>
      </c>
      <c r="W56" s="35"/>
      <c r="X56" s="35"/>
      <c r="Y56" s="35" t="s">
        <v>145</v>
      </c>
      <c r="Z56" s="35" t="s">
        <v>145</v>
      </c>
      <c r="AA56" s="75">
        <v>2.4E-2</v>
      </c>
      <c r="AB56" s="72"/>
      <c r="AC56" s="72">
        <v>1</v>
      </c>
      <c r="AD56" s="72">
        <v>0</v>
      </c>
      <c r="AE56" s="72">
        <v>0</v>
      </c>
      <c r="AF56" s="72">
        <v>0</v>
      </c>
      <c r="AG56" s="84"/>
      <c r="AH56" s="84"/>
      <c r="AI56" s="84"/>
      <c r="AJ56" s="84"/>
      <c r="AK56" s="85"/>
      <c r="AL56" s="57"/>
      <c r="AM56" s="41"/>
      <c r="AN56" s="41"/>
      <c r="AO56" s="41"/>
      <c r="AP56" s="41"/>
      <c r="AQ56" s="58"/>
      <c r="AR56" s="57"/>
      <c r="AS56" s="42"/>
      <c r="AT56" s="42"/>
      <c r="AU56" s="42"/>
      <c r="AV56" s="42"/>
      <c r="AW56" s="43"/>
      <c r="AX56" s="57"/>
      <c r="AY56" s="42"/>
      <c r="AZ56" s="42"/>
      <c r="BA56" s="42"/>
      <c r="BB56" s="42"/>
      <c r="BC56" s="43"/>
      <c r="BD56" s="57"/>
      <c r="BE56" s="80">
        <f t="shared" si="0"/>
        <v>0</v>
      </c>
      <c r="BF56" s="80">
        <f t="shared" si="1"/>
        <v>0</v>
      </c>
      <c r="BG56" s="80" t="str">
        <f t="shared" si="2"/>
        <v>SIN AVANCE</v>
      </c>
      <c r="BH56" s="81">
        <f t="shared" si="3"/>
        <v>5</v>
      </c>
      <c r="BI56" s="81" t="str">
        <f t="shared" si="4"/>
        <v>POR VENCER</v>
      </c>
      <c r="BJ56" s="88"/>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row>
    <row r="57" spans="1:136" customFormat="1" ht="90" customHeight="1" thickBot="1" x14ac:dyDescent="0.35">
      <c r="A57" s="45">
        <v>45</v>
      </c>
      <c r="B57" s="45" t="s">
        <v>103</v>
      </c>
      <c r="C57" s="54" t="s">
        <v>232</v>
      </c>
      <c r="D57" s="54" t="s">
        <v>233</v>
      </c>
      <c r="E57" s="54" t="s">
        <v>234</v>
      </c>
      <c r="F57" s="54" t="s">
        <v>235</v>
      </c>
      <c r="G57" s="35" t="s">
        <v>297</v>
      </c>
      <c r="H57" s="55" t="s">
        <v>298</v>
      </c>
      <c r="I57" s="35" t="s">
        <v>299</v>
      </c>
      <c r="J57" s="35" t="s">
        <v>300</v>
      </c>
      <c r="K57" s="35"/>
      <c r="L57" s="35" t="s">
        <v>80</v>
      </c>
      <c r="M57" s="35" t="s">
        <v>80</v>
      </c>
      <c r="N57" s="35" t="s">
        <v>292</v>
      </c>
      <c r="O57" s="44">
        <v>45748</v>
      </c>
      <c r="P57" s="44">
        <v>46022</v>
      </c>
      <c r="Q57" s="44" t="s">
        <v>241</v>
      </c>
      <c r="R57" s="44" t="s">
        <v>242</v>
      </c>
      <c r="S57" s="44" t="s">
        <v>243</v>
      </c>
      <c r="T57" s="44" t="s">
        <v>244</v>
      </c>
      <c r="U57" s="35" t="s">
        <v>245</v>
      </c>
      <c r="V57" s="35" t="s">
        <v>145</v>
      </c>
      <c r="W57" s="35" t="s">
        <v>145</v>
      </c>
      <c r="X57" s="35" t="s">
        <v>145</v>
      </c>
      <c r="Y57" s="35"/>
      <c r="Z57" s="35" t="s">
        <v>145</v>
      </c>
      <c r="AA57" s="75">
        <v>2.4E-2</v>
      </c>
      <c r="AB57" s="72"/>
      <c r="AC57" s="72">
        <v>0</v>
      </c>
      <c r="AD57" s="72">
        <v>0.33</v>
      </c>
      <c r="AE57" s="72">
        <v>0.33</v>
      </c>
      <c r="AF57" s="72">
        <v>0.34</v>
      </c>
      <c r="AG57" s="84"/>
      <c r="AH57" s="84"/>
      <c r="AI57" s="84"/>
      <c r="AJ57" s="84"/>
      <c r="AK57" s="85"/>
      <c r="AL57" s="57"/>
      <c r="AM57" s="41"/>
      <c r="AN57" s="41"/>
      <c r="AO57" s="41"/>
      <c r="AP57" s="41"/>
      <c r="AQ57" s="58"/>
      <c r="AR57" s="57"/>
      <c r="AS57" s="42"/>
      <c r="AT57" s="42"/>
      <c r="AU57" s="42"/>
      <c r="AV57" s="42"/>
      <c r="AW57" s="43"/>
      <c r="AX57" s="57"/>
      <c r="AY57" s="42"/>
      <c r="AZ57" s="42"/>
      <c r="BA57" s="42"/>
      <c r="BB57" s="42"/>
      <c r="BC57" s="43"/>
      <c r="BD57" s="57"/>
      <c r="BE57" s="80">
        <f t="shared" si="0"/>
        <v>0</v>
      </c>
      <c r="BF57" s="80">
        <f t="shared" si="1"/>
        <v>0</v>
      </c>
      <c r="BG57" s="80" t="str">
        <f t="shared" si="2"/>
        <v>SIN AVANCE</v>
      </c>
      <c r="BH57" s="81">
        <f t="shared" si="3"/>
        <v>281</v>
      </c>
      <c r="BI57" s="81" t="str">
        <f t="shared" si="4"/>
        <v>CON TIEMPO</v>
      </c>
      <c r="BJ57" s="88"/>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row>
    <row r="58" spans="1:136" customFormat="1" ht="90" customHeight="1" thickBot="1" x14ac:dyDescent="0.35">
      <c r="A58" s="45">
        <v>46</v>
      </c>
      <c r="B58" s="45" t="s">
        <v>103</v>
      </c>
      <c r="C58" s="54" t="s">
        <v>232</v>
      </c>
      <c r="D58" s="54" t="s">
        <v>233</v>
      </c>
      <c r="E58" s="54" t="s">
        <v>234</v>
      </c>
      <c r="F58" s="54" t="s">
        <v>235</v>
      </c>
      <c r="G58" s="35" t="s">
        <v>301</v>
      </c>
      <c r="H58" s="55" t="s">
        <v>302</v>
      </c>
      <c r="I58" s="35" t="s">
        <v>303</v>
      </c>
      <c r="J58" s="35" t="s">
        <v>304</v>
      </c>
      <c r="K58" s="35"/>
      <c r="L58" s="35" t="s">
        <v>80</v>
      </c>
      <c r="M58" s="35" t="s">
        <v>80</v>
      </c>
      <c r="N58" s="35" t="s">
        <v>292</v>
      </c>
      <c r="O58" s="44">
        <v>45748</v>
      </c>
      <c r="P58" s="44">
        <v>46022</v>
      </c>
      <c r="Q58" s="44" t="s">
        <v>241</v>
      </c>
      <c r="R58" s="44" t="s">
        <v>242</v>
      </c>
      <c r="S58" s="44" t="s">
        <v>243</v>
      </c>
      <c r="T58" s="44" t="s">
        <v>244</v>
      </c>
      <c r="U58" s="35" t="s">
        <v>245</v>
      </c>
      <c r="V58" s="35" t="s">
        <v>145</v>
      </c>
      <c r="W58" s="35" t="s">
        <v>145</v>
      </c>
      <c r="X58" s="35" t="s">
        <v>145</v>
      </c>
      <c r="Y58" s="35"/>
      <c r="Z58" s="35" t="s">
        <v>145</v>
      </c>
      <c r="AA58" s="75">
        <v>2.4E-2</v>
      </c>
      <c r="AB58" s="72"/>
      <c r="AC58" s="72">
        <v>0</v>
      </c>
      <c r="AD58" s="72">
        <v>0.33</v>
      </c>
      <c r="AE58" s="72">
        <v>0.33</v>
      </c>
      <c r="AF58" s="72">
        <v>0.34</v>
      </c>
      <c r="AG58" s="84"/>
      <c r="AH58" s="84"/>
      <c r="AI58" s="84"/>
      <c r="AJ58" s="84"/>
      <c r="AK58" s="85"/>
      <c r="AL58" s="57"/>
      <c r="AM58" s="41"/>
      <c r="AN58" s="41"/>
      <c r="AO58" s="41"/>
      <c r="AP58" s="41"/>
      <c r="AQ58" s="58"/>
      <c r="AR58" s="57"/>
      <c r="AS58" s="42"/>
      <c r="AT58" s="42"/>
      <c r="AU58" s="42"/>
      <c r="AV58" s="42"/>
      <c r="AW58" s="43"/>
      <c r="AX58" s="57"/>
      <c r="AY58" s="42"/>
      <c r="AZ58" s="42"/>
      <c r="BA58" s="42"/>
      <c r="BB58" s="42"/>
      <c r="BC58" s="43"/>
      <c r="BD58" s="57"/>
      <c r="BE58" s="80">
        <f t="shared" si="0"/>
        <v>0</v>
      </c>
      <c r="BF58" s="80">
        <f t="shared" si="1"/>
        <v>0</v>
      </c>
      <c r="BG58" s="80" t="str">
        <f t="shared" si="2"/>
        <v>SIN AVANCE</v>
      </c>
      <c r="BH58" s="81">
        <f t="shared" si="3"/>
        <v>281</v>
      </c>
      <c r="BI58" s="81" t="str">
        <f t="shared" si="4"/>
        <v>CON TIEMPO</v>
      </c>
      <c r="BJ58" s="88"/>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row>
    <row r="59" spans="1:136" customFormat="1" ht="90" customHeight="1" thickBot="1" x14ac:dyDescent="0.35">
      <c r="A59" s="45">
        <v>47</v>
      </c>
      <c r="B59" s="45" t="s">
        <v>103</v>
      </c>
      <c r="C59" s="54" t="s">
        <v>232</v>
      </c>
      <c r="D59" s="54" t="s">
        <v>233</v>
      </c>
      <c r="E59" s="54" t="s">
        <v>234</v>
      </c>
      <c r="F59" s="54" t="s">
        <v>235</v>
      </c>
      <c r="G59" s="35" t="s">
        <v>305</v>
      </c>
      <c r="H59" s="55" t="s">
        <v>306</v>
      </c>
      <c r="I59" s="35" t="s">
        <v>307</v>
      </c>
      <c r="J59" s="35" t="s">
        <v>308</v>
      </c>
      <c r="K59" s="35"/>
      <c r="L59" s="35" t="s">
        <v>80</v>
      </c>
      <c r="M59" s="35" t="s">
        <v>80</v>
      </c>
      <c r="N59" s="35" t="s">
        <v>292</v>
      </c>
      <c r="O59" s="44">
        <v>45658</v>
      </c>
      <c r="P59" s="44">
        <v>45838</v>
      </c>
      <c r="Q59" s="44" t="s">
        <v>241</v>
      </c>
      <c r="R59" s="44" t="s">
        <v>242</v>
      </c>
      <c r="S59" s="44" t="s">
        <v>243</v>
      </c>
      <c r="T59" s="44" t="s">
        <v>244</v>
      </c>
      <c r="U59" s="35" t="s">
        <v>245</v>
      </c>
      <c r="V59" s="35" t="s">
        <v>145</v>
      </c>
      <c r="W59" s="35" t="s">
        <v>145</v>
      </c>
      <c r="X59" s="35" t="s">
        <v>145</v>
      </c>
      <c r="Y59" s="35"/>
      <c r="Z59" s="35" t="s">
        <v>145</v>
      </c>
      <c r="AA59" s="75">
        <v>2.4E-2</v>
      </c>
      <c r="AB59" s="72"/>
      <c r="AC59" s="72">
        <v>0.5</v>
      </c>
      <c r="AD59" s="72">
        <v>0.5</v>
      </c>
      <c r="AE59" s="72">
        <v>0</v>
      </c>
      <c r="AF59" s="72">
        <v>0</v>
      </c>
      <c r="AG59" s="84"/>
      <c r="AH59" s="84"/>
      <c r="AI59" s="84"/>
      <c r="AJ59" s="84"/>
      <c r="AK59" s="85"/>
      <c r="AL59" s="57"/>
      <c r="AM59" s="41"/>
      <c r="AN59" s="41"/>
      <c r="AO59" s="41"/>
      <c r="AP59" s="41"/>
      <c r="AQ59" s="58"/>
      <c r="AR59" s="57"/>
      <c r="AS59" s="42"/>
      <c r="AT59" s="42"/>
      <c r="AU59" s="42"/>
      <c r="AV59" s="42"/>
      <c r="AW59" s="43"/>
      <c r="AX59" s="57"/>
      <c r="AY59" s="42"/>
      <c r="AZ59" s="42"/>
      <c r="BA59" s="42"/>
      <c r="BB59" s="42"/>
      <c r="BC59" s="43"/>
      <c r="BD59" s="57"/>
      <c r="BE59" s="80">
        <f t="shared" si="0"/>
        <v>0</v>
      </c>
      <c r="BF59" s="80">
        <f t="shared" si="1"/>
        <v>0</v>
      </c>
      <c r="BG59" s="80" t="str">
        <f t="shared" si="2"/>
        <v>SIN AVANCE</v>
      </c>
      <c r="BH59" s="81">
        <f t="shared" si="3"/>
        <v>97</v>
      </c>
      <c r="BI59" s="81" t="str">
        <f t="shared" si="4"/>
        <v>CON TIEMPO</v>
      </c>
      <c r="BJ59" s="88"/>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row>
    <row r="60" spans="1:136" customFormat="1" ht="90" customHeight="1" thickBot="1" x14ac:dyDescent="0.35">
      <c r="A60" s="45">
        <v>48</v>
      </c>
      <c r="B60" s="45" t="s">
        <v>103</v>
      </c>
      <c r="C60" s="54" t="s">
        <v>232</v>
      </c>
      <c r="D60" s="54" t="s">
        <v>233</v>
      </c>
      <c r="E60" s="54" t="s">
        <v>234</v>
      </c>
      <c r="F60" s="54" t="s">
        <v>235</v>
      </c>
      <c r="G60" s="35" t="s">
        <v>309</v>
      </c>
      <c r="H60" s="55" t="s">
        <v>310</v>
      </c>
      <c r="I60" s="35" t="s">
        <v>238</v>
      </c>
      <c r="J60" s="35" t="s">
        <v>311</v>
      </c>
      <c r="K60" s="35"/>
      <c r="L60" s="35" t="s">
        <v>80</v>
      </c>
      <c r="M60" s="35" t="s">
        <v>80</v>
      </c>
      <c r="N60" s="35" t="s">
        <v>312</v>
      </c>
      <c r="O60" s="44">
        <v>45658</v>
      </c>
      <c r="P60" s="44">
        <v>46022</v>
      </c>
      <c r="Q60" s="44" t="s">
        <v>241</v>
      </c>
      <c r="R60" s="44" t="s">
        <v>242</v>
      </c>
      <c r="S60" s="44" t="s">
        <v>243</v>
      </c>
      <c r="T60" s="44" t="s">
        <v>244</v>
      </c>
      <c r="U60" s="35" t="s">
        <v>245</v>
      </c>
      <c r="V60" s="35" t="s">
        <v>145</v>
      </c>
      <c r="W60" s="35"/>
      <c r="X60" s="35"/>
      <c r="Y60" s="35" t="s">
        <v>145</v>
      </c>
      <c r="Z60" s="35" t="s">
        <v>145</v>
      </c>
      <c r="AA60" s="75">
        <v>2.4E-2</v>
      </c>
      <c r="AB60" s="72"/>
      <c r="AC60" s="72">
        <v>0.25</v>
      </c>
      <c r="AD60" s="72">
        <v>0.25</v>
      </c>
      <c r="AE60" s="72">
        <v>0.25</v>
      </c>
      <c r="AF60" s="72">
        <v>0.25</v>
      </c>
      <c r="AG60" s="84"/>
      <c r="AH60" s="84"/>
      <c r="AI60" s="84"/>
      <c r="AJ60" s="84"/>
      <c r="AK60" s="85"/>
      <c r="AL60" s="57"/>
      <c r="AM60" s="41"/>
      <c r="AN60" s="41"/>
      <c r="AO60" s="41"/>
      <c r="AP60" s="41"/>
      <c r="AQ60" s="58"/>
      <c r="AR60" s="57"/>
      <c r="AS60" s="42"/>
      <c r="AT60" s="42"/>
      <c r="AU60" s="42"/>
      <c r="AV60" s="42"/>
      <c r="AW60" s="43"/>
      <c r="AX60" s="57"/>
      <c r="AY60" s="42"/>
      <c r="AZ60" s="42"/>
      <c r="BA60" s="42"/>
      <c r="BB60" s="42"/>
      <c r="BC60" s="43"/>
      <c r="BD60" s="57"/>
      <c r="BE60" s="80">
        <f t="shared" si="0"/>
        <v>0</v>
      </c>
      <c r="BF60" s="80">
        <f t="shared" si="1"/>
        <v>0</v>
      </c>
      <c r="BG60" s="80" t="str">
        <f t="shared" si="2"/>
        <v>SIN AVANCE</v>
      </c>
      <c r="BH60" s="81">
        <f t="shared" si="3"/>
        <v>281</v>
      </c>
      <c r="BI60" s="81" t="str">
        <f t="shared" si="4"/>
        <v>CON TIEMPO</v>
      </c>
      <c r="BJ60" s="88"/>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row>
    <row r="61" spans="1:136" customFormat="1" ht="90" customHeight="1" thickBot="1" x14ac:dyDescent="0.35">
      <c r="A61" s="45">
        <v>49</v>
      </c>
      <c r="B61" s="45" t="s">
        <v>103</v>
      </c>
      <c r="C61" s="54" t="s">
        <v>232</v>
      </c>
      <c r="D61" s="54" t="s">
        <v>233</v>
      </c>
      <c r="E61" s="54" t="s">
        <v>234</v>
      </c>
      <c r="F61" s="54" t="s">
        <v>235</v>
      </c>
      <c r="G61" s="35" t="s">
        <v>313</v>
      </c>
      <c r="H61" s="55" t="s">
        <v>314</v>
      </c>
      <c r="I61" s="35" t="s">
        <v>315</v>
      </c>
      <c r="J61" s="35" t="s">
        <v>316</v>
      </c>
      <c r="K61" s="35"/>
      <c r="L61" s="35" t="s">
        <v>80</v>
      </c>
      <c r="M61" s="35" t="s">
        <v>80</v>
      </c>
      <c r="N61" s="35" t="s">
        <v>312</v>
      </c>
      <c r="O61" s="44">
        <v>45658</v>
      </c>
      <c r="P61" s="44">
        <v>46022</v>
      </c>
      <c r="Q61" s="44" t="s">
        <v>241</v>
      </c>
      <c r="R61" s="44" t="s">
        <v>242</v>
      </c>
      <c r="S61" s="44" t="s">
        <v>243</v>
      </c>
      <c r="T61" s="44" t="s">
        <v>244</v>
      </c>
      <c r="U61" s="35" t="s">
        <v>245</v>
      </c>
      <c r="V61" s="35" t="s">
        <v>145</v>
      </c>
      <c r="W61" s="35"/>
      <c r="X61" s="35"/>
      <c r="Y61" s="35" t="s">
        <v>145</v>
      </c>
      <c r="Z61" s="35" t="s">
        <v>145</v>
      </c>
      <c r="AA61" s="75">
        <v>2.4E-2</v>
      </c>
      <c r="AB61" s="72"/>
      <c r="AC61" s="72">
        <v>0.25</v>
      </c>
      <c r="AD61" s="72">
        <v>0.25</v>
      </c>
      <c r="AE61" s="72">
        <v>0.25</v>
      </c>
      <c r="AF61" s="72">
        <v>0.25</v>
      </c>
      <c r="AG61" s="84"/>
      <c r="AH61" s="84"/>
      <c r="AI61" s="84"/>
      <c r="AJ61" s="84"/>
      <c r="AK61" s="85"/>
      <c r="AL61" s="57"/>
      <c r="AM61" s="41"/>
      <c r="AN61" s="41"/>
      <c r="AO61" s="41"/>
      <c r="AP61" s="41"/>
      <c r="AQ61" s="58"/>
      <c r="AR61" s="57"/>
      <c r="AS61" s="42"/>
      <c r="AT61" s="42"/>
      <c r="AU61" s="42"/>
      <c r="AV61" s="42"/>
      <c r="AW61" s="43"/>
      <c r="AX61" s="57"/>
      <c r="AY61" s="42"/>
      <c r="AZ61" s="42"/>
      <c r="BA61" s="42"/>
      <c r="BB61" s="42"/>
      <c r="BC61" s="43"/>
      <c r="BD61" s="57"/>
      <c r="BE61" s="80">
        <f t="shared" si="0"/>
        <v>0</v>
      </c>
      <c r="BF61" s="80">
        <f t="shared" si="1"/>
        <v>0</v>
      </c>
      <c r="BG61" s="80" t="str">
        <f t="shared" si="2"/>
        <v>SIN AVANCE</v>
      </c>
      <c r="BH61" s="81">
        <f t="shared" si="3"/>
        <v>281</v>
      </c>
      <c r="BI61" s="81" t="str">
        <f t="shared" si="4"/>
        <v>CON TIEMPO</v>
      </c>
      <c r="BJ61" s="88"/>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2"/>
      <c r="CT61" s="2"/>
      <c r="CU61" s="2"/>
      <c r="CV61" s="2"/>
      <c r="CW61" s="2"/>
      <c r="CX61" s="2"/>
      <c r="CY61" s="2"/>
      <c r="CZ61" s="2"/>
      <c r="DA61" s="2"/>
      <c r="DB61" s="2"/>
      <c r="DC61" s="2"/>
      <c r="DD61" s="2"/>
      <c r="DE61" s="2"/>
      <c r="DF61" s="2"/>
      <c r="DG61" s="2"/>
      <c r="DH61" s="2"/>
      <c r="DI61" s="2"/>
      <c r="DJ61" s="2"/>
      <c r="DK61" s="2"/>
      <c r="DL61" s="2"/>
      <c r="DM61" s="2"/>
      <c r="DN61" s="2"/>
      <c r="DO61" s="2"/>
      <c r="DP61" s="2"/>
      <c r="DQ61" s="2"/>
      <c r="DR61" s="2"/>
      <c r="DS61" s="2"/>
      <c r="DT61" s="2"/>
      <c r="DU61" s="2"/>
      <c r="DV61" s="2"/>
      <c r="DW61" s="2"/>
      <c r="DX61" s="2"/>
      <c r="DY61" s="2"/>
      <c r="DZ61" s="2"/>
      <c r="EA61" s="2"/>
      <c r="EB61" s="2"/>
      <c r="EC61" s="2"/>
      <c r="ED61" s="2"/>
      <c r="EE61" s="2"/>
      <c r="EF61" s="2"/>
    </row>
    <row r="62" spans="1:136" customFormat="1" ht="90" customHeight="1" thickBot="1" x14ac:dyDescent="0.35">
      <c r="A62" s="45">
        <v>50</v>
      </c>
      <c r="B62" s="45" t="s">
        <v>103</v>
      </c>
      <c r="C62" s="54" t="s">
        <v>232</v>
      </c>
      <c r="D62" s="54" t="s">
        <v>233</v>
      </c>
      <c r="E62" s="54" t="s">
        <v>234</v>
      </c>
      <c r="F62" s="54" t="s">
        <v>235</v>
      </c>
      <c r="G62" s="35" t="s">
        <v>317</v>
      </c>
      <c r="H62" s="55" t="s">
        <v>318</v>
      </c>
      <c r="I62" s="35" t="s">
        <v>238</v>
      </c>
      <c r="J62" s="35" t="s">
        <v>319</v>
      </c>
      <c r="K62" s="35"/>
      <c r="L62" s="35" t="s">
        <v>80</v>
      </c>
      <c r="M62" s="35" t="s">
        <v>80</v>
      </c>
      <c r="N62" s="35" t="s">
        <v>320</v>
      </c>
      <c r="O62" s="44">
        <v>45658</v>
      </c>
      <c r="P62" s="44">
        <v>46022</v>
      </c>
      <c r="Q62" s="44" t="s">
        <v>241</v>
      </c>
      <c r="R62" s="44" t="s">
        <v>242</v>
      </c>
      <c r="S62" s="44" t="s">
        <v>243</v>
      </c>
      <c r="T62" s="44" t="s">
        <v>244</v>
      </c>
      <c r="U62" s="35" t="s">
        <v>245</v>
      </c>
      <c r="V62" s="35" t="s">
        <v>145</v>
      </c>
      <c r="W62" s="35"/>
      <c r="X62" s="35"/>
      <c r="Y62" s="35" t="s">
        <v>145</v>
      </c>
      <c r="Z62" s="35" t="s">
        <v>145</v>
      </c>
      <c r="AA62" s="75">
        <v>2.4E-2</v>
      </c>
      <c r="AB62" s="72"/>
      <c r="AC62" s="72">
        <v>0.25</v>
      </c>
      <c r="AD62" s="72">
        <v>0.25</v>
      </c>
      <c r="AE62" s="72">
        <v>0.25</v>
      </c>
      <c r="AF62" s="72">
        <v>0.25</v>
      </c>
      <c r="AG62" s="84"/>
      <c r="AH62" s="84"/>
      <c r="AI62" s="84"/>
      <c r="AJ62" s="84"/>
      <c r="AK62" s="85"/>
      <c r="AL62" s="57"/>
      <c r="AM62" s="41"/>
      <c r="AN62" s="41"/>
      <c r="AO62" s="41"/>
      <c r="AP62" s="41"/>
      <c r="AQ62" s="58"/>
      <c r="AR62" s="57"/>
      <c r="AS62" s="42"/>
      <c r="AT62" s="42"/>
      <c r="AU62" s="42"/>
      <c r="AV62" s="42"/>
      <c r="AW62" s="43"/>
      <c r="AX62" s="57"/>
      <c r="AY62" s="42"/>
      <c r="AZ62" s="42"/>
      <c r="BA62" s="42"/>
      <c r="BB62" s="42"/>
      <c r="BC62" s="43"/>
      <c r="BD62" s="57"/>
      <c r="BE62" s="80">
        <f t="shared" si="0"/>
        <v>0</v>
      </c>
      <c r="BF62" s="80">
        <f t="shared" si="1"/>
        <v>0</v>
      </c>
      <c r="BG62" s="80" t="str">
        <f t="shared" si="2"/>
        <v>SIN AVANCE</v>
      </c>
      <c r="BH62" s="81">
        <f t="shared" si="3"/>
        <v>281</v>
      </c>
      <c r="BI62" s="81" t="str">
        <f t="shared" si="4"/>
        <v>CON TIEMPO</v>
      </c>
      <c r="BJ62" s="88"/>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row>
    <row r="63" spans="1:136" customFormat="1" ht="90" customHeight="1" thickBot="1" x14ac:dyDescent="0.35">
      <c r="A63" s="45">
        <v>51</v>
      </c>
      <c r="B63" s="45" t="s">
        <v>103</v>
      </c>
      <c r="C63" s="54" t="s">
        <v>232</v>
      </c>
      <c r="D63" s="54" t="s">
        <v>233</v>
      </c>
      <c r="E63" s="54" t="s">
        <v>234</v>
      </c>
      <c r="F63" s="54" t="s">
        <v>235</v>
      </c>
      <c r="G63" s="35" t="s">
        <v>321</v>
      </c>
      <c r="H63" s="55" t="s">
        <v>322</v>
      </c>
      <c r="I63" s="35" t="s">
        <v>323</v>
      </c>
      <c r="J63" s="35" t="s">
        <v>324</v>
      </c>
      <c r="K63" s="35"/>
      <c r="L63" s="35" t="s">
        <v>80</v>
      </c>
      <c r="M63" s="35" t="s">
        <v>80</v>
      </c>
      <c r="N63" s="35" t="s">
        <v>320</v>
      </c>
      <c r="O63" s="44">
        <v>45658</v>
      </c>
      <c r="P63" s="44">
        <v>46022</v>
      </c>
      <c r="Q63" s="44" t="s">
        <v>241</v>
      </c>
      <c r="R63" s="44" t="s">
        <v>242</v>
      </c>
      <c r="S63" s="44" t="s">
        <v>243</v>
      </c>
      <c r="T63" s="44" t="s">
        <v>244</v>
      </c>
      <c r="U63" s="35" t="s">
        <v>245</v>
      </c>
      <c r="V63" s="35" t="s">
        <v>145</v>
      </c>
      <c r="W63" s="35"/>
      <c r="X63" s="35"/>
      <c r="Y63" s="35" t="s">
        <v>145</v>
      </c>
      <c r="Z63" s="35" t="s">
        <v>145</v>
      </c>
      <c r="AA63" s="75">
        <v>2.4E-2</v>
      </c>
      <c r="AB63" s="72"/>
      <c r="AC63" s="72">
        <v>0.1</v>
      </c>
      <c r="AD63" s="72">
        <v>0.3</v>
      </c>
      <c r="AE63" s="72">
        <v>0.3</v>
      </c>
      <c r="AF63" s="72">
        <v>0.3</v>
      </c>
      <c r="AG63" s="84"/>
      <c r="AH63" s="84"/>
      <c r="AI63" s="84"/>
      <c r="AJ63" s="84"/>
      <c r="AK63" s="85"/>
      <c r="AL63" s="57"/>
      <c r="AM63" s="41"/>
      <c r="AN63" s="41"/>
      <c r="AO63" s="41"/>
      <c r="AP63" s="41"/>
      <c r="AQ63" s="58"/>
      <c r="AR63" s="57"/>
      <c r="AS63" s="42"/>
      <c r="AT63" s="42"/>
      <c r="AU63" s="42"/>
      <c r="AV63" s="42"/>
      <c r="AW63" s="43"/>
      <c r="AX63" s="57"/>
      <c r="AY63" s="42"/>
      <c r="AZ63" s="42"/>
      <c r="BA63" s="42"/>
      <c r="BB63" s="42"/>
      <c r="BC63" s="43"/>
      <c r="BD63" s="57"/>
      <c r="BE63" s="80">
        <f t="shared" si="0"/>
        <v>0</v>
      </c>
      <c r="BF63" s="80">
        <f t="shared" si="1"/>
        <v>0</v>
      </c>
      <c r="BG63" s="80" t="str">
        <f t="shared" si="2"/>
        <v>SIN AVANCE</v>
      </c>
      <c r="BH63" s="81">
        <f t="shared" si="3"/>
        <v>281</v>
      </c>
      <c r="BI63" s="81" t="str">
        <f t="shared" si="4"/>
        <v>CON TIEMPO</v>
      </c>
      <c r="BJ63" s="88"/>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2"/>
      <c r="CW63" s="2"/>
      <c r="CX63" s="2"/>
      <c r="CY63" s="2"/>
      <c r="CZ63" s="2"/>
      <c r="DA63" s="2"/>
      <c r="DB63" s="2"/>
      <c r="DC63" s="2"/>
      <c r="DD63" s="2"/>
      <c r="DE63" s="2"/>
      <c r="DF63" s="2"/>
      <c r="DG63" s="2"/>
      <c r="DH63" s="2"/>
      <c r="DI63" s="2"/>
      <c r="DJ63" s="2"/>
      <c r="DK63" s="2"/>
      <c r="DL63" s="2"/>
      <c r="DM63" s="2"/>
      <c r="DN63" s="2"/>
      <c r="DO63" s="2"/>
      <c r="DP63" s="2"/>
      <c r="DQ63" s="2"/>
      <c r="DR63" s="2"/>
      <c r="DS63" s="2"/>
      <c r="DT63" s="2"/>
      <c r="DU63" s="2"/>
      <c r="DV63" s="2"/>
      <c r="DW63" s="2"/>
      <c r="DX63" s="2"/>
      <c r="DY63" s="2"/>
      <c r="DZ63" s="2"/>
      <c r="EA63" s="2"/>
      <c r="EB63" s="2"/>
      <c r="EC63" s="2"/>
      <c r="ED63" s="2"/>
      <c r="EE63" s="2"/>
      <c r="EF63" s="2"/>
    </row>
    <row r="64" spans="1:136" customFormat="1" ht="90" customHeight="1" thickBot="1" x14ac:dyDescent="0.35">
      <c r="A64" s="45">
        <v>52</v>
      </c>
      <c r="B64" s="45" t="s">
        <v>103</v>
      </c>
      <c r="C64" s="54" t="s">
        <v>232</v>
      </c>
      <c r="D64" s="54" t="s">
        <v>233</v>
      </c>
      <c r="E64" s="54" t="s">
        <v>234</v>
      </c>
      <c r="F64" s="54" t="s">
        <v>235</v>
      </c>
      <c r="G64" s="35" t="s">
        <v>325</v>
      </c>
      <c r="H64" s="55" t="s">
        <v>326</v>
      </c>
      <c r="I64" s="35" t="s">
        <v>327</v>
      </c>
      <c r="J64" s="35" t="s">
        <v>328</v>
      </c>
      <c r="K64" s="35"/>
      <c r="L64" s="35" t="s">
        <v>80</v>
      </c>
      <c r="M64" s="35" t="s">
        <v>80</v>
      </c>
      <c r="N64" s="35" t="s">
        <v>320</v>
      </c>
      <c r="O64" s="44">
        <v>45658</v>
      </c>
      <c r="P64" s="44">
        <v>46022</v>
      </c>
      <c r="Q64" s="44" t="s">
        <v>241</v>
      </c>
      <c r="R64" s="44" t="s">
        <v>242</v>
      </c>
      <c r="S64" s="44" t="s">
        <v>243</v>
      </c>
      <c r="T64" s="44" t="s">
        <v>244</v>
      </c>
      <c r="U64" s="35" t="s">
        <v>245</v>
      </c>
      <c r="V64" s="35" t="s">
        <v>145</v>
      </c>
      <c r="W64" s="35" t="s">
        <v>145</v>
      </c>
      <c r="X64" s="35"/>
      <c r="Y64" s="35" t="s">
        <v>145</v>
      </c>
      <c r="Z64" s="35" t="s">
        <v>145</v>
      </c>
      <c r="AA64" s="75">
        <v>2.4E-2</v>
      </c>
      <c r="AB64" s="72"/>
      <c r="AC64" s="72">
        <v>0.25</v>
      </c>
      <c r="AD64" s="72">
        <v>0.25</v>
      </c>
      <c r="AE64" s="72">
        <v>0.25</v>
      </c>
      <c r="AF64" s="72">
        <v>0.25</v>
      </c>
      <c r="AG64" s="84"/>
      <c r="AH64" s="84"/>
      <c r="AI64" s="84"/>
      <c r="AJ64" s="84"/>
      <c r="AK64" s="85"/>
      <c r="AL64" s="57"/>
      <c r="AM64" s="41"/>
      <c r="AN64" s="41"/>
      <c r="AO64" s="41"/>
      <c r="AP64" s="41"/>
      <c r="AQ64" s="58"/>
      <c r="AR64" s="57"/>
      <c r="AS64" s="42"/>
      <c r="AT64" s="42"/>
      <c r="AU64" s="42"/>
      <c r="AV64" s="42"/>
      <c r="AW64" s="43"/>
      <c r="AX64" s="57"/>
      <c r="AY64" s="42"/>
      <c r="AZ64" s="42"/>
      <c r="BA64" s="42"/>
      <c r="BB64" s="42"/>
      <c r="BC64" s="43"/>
      <c r="BD64" s="57"/>
      <c r="BE64" s="80">
        <f t="shared" si="0"/>
        <v>0</v>
      </c>
      <c r="BF64" s="80">
        <f t="shared" si="1"/>
        <v>0</v>
      </c>
      <c r="BG64" s="80" t="str">
        <f t="shared" si="2"/>
        <v>SIN AVANCE</v>
      </c>
      <c r="BH64" s="81">
        <f t="shared" si="3"/>
        <v>281</v>
      </c>
      <c r="BI64" s="81" t="str">
        <f t="shared" si="4"/>
        <v>CON TIEMPO</v>
      </c>
      <c r="BJ64" s="88"/>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row>
    <row r="65" spans="1:137" customFormat="1" ht="90" customHeight="1" thickBot="1" x14ac:dyDescent="0.35">
      <c r="A65" s="45">
        <v>53</v>
      </c>
      <c r="B65" s="45" t="s">
        <v>103</v>
      </c>
      <c r="C65" s="54" t="s">
        <v>232</v>
      </c>
      <c r="D65" s="54" t="s">
        <v>233</v>
      </c>
      <c r="E65" s="54" t="s">
        <v>234</v>
      </c>
      <c r="F65" s="54" t="s">
        <v>235</v>
      </c>
      <c r="G65" s="35" t="s">
        <v>329</v>
      </c>
      <c r="H65" s="55" t="s">
        <v>330</v>
      </c>
      <c r="I65" s="73" t="s">
        <v>331</v>
      </c>
      <c r="J65" s="35" t="s">
        <v>332</v>
      </c>
      <c r="K65" s="35"/>
      <c r="L65" s="35" t="s">
        <v>80</v>
      </c>
      <c r="M65" s="35" t="s">
        <v>80</v>
      </c>
      <c r="N65" s="35" t="s">
        <v>320</v>
      </c>
      <c r="O65" s="44">
        <v>45658</v>
      </c>
      <c r="P65" s="44">
        <v>46022</v>
      </c>
      <c r="Q65" s="44" t="s">
        <v>241</v>
      </c>
      <c r="R65" s="44" t="s">
        <v>242</v>
      </c>
      <c r="S65" s="44" t="s">
        <v>243</v>
      </c>
      <c r="T65" s="44" t="s">
        <v>244</v>
      </c>
      <c r="U65" s="35" t="s">
        <v>245</v>
      </c>
      <c r="V65" s="35" t="s">
        <v>145</v>
      </c>
      <c r="W65" s="35" t="s">
        <v>145</v>
      </c>
      <c r="X65" s="35"/>
      <c r="Y65" s="35" t="s">
        <v>145</v>
      </c>
      <c r="Z65" s="35" t="s">
        <v>145</v>
      </c>
      <c r="AA65" s="75">
        <v>2.4E-2</v>
      </c>
      <c r="AB65" s="72"/>
      <c r="AC65" s="72">
        <v>0.25</v>
      </c>
      <c r="AD65" s="47">
        <v>0.25</v>
      </c>
      <c r="AE65" s="47">
        <v>0.25</v>
      </c>
      <c r="AF65" s="72">
        <v>0.25</v>
      </c>
      <c r="AG65" s="84"/>
      <c r="AH65" s="84"/>
      <c r="AI65" s="84"/>
      <c r="AJ65" s="84"/>
      <c r="AK65" s="85"/>
      <c r="AL65" s="57"/>
      <c r="AM65" s="41"/>
      <c r="AN65" s="41"/>
      <c r="AO65" s="41"/>
      <c r="AP65" s="41"/>
      <c r="AQ65" s="58"/>
      <c r="AR65" s="57"/>
      <c r="AS65" s="42"/>
      <c r="AT65" s="42"/>
      <c r="AU65" s="42"/>
      <c r="AV65" s="42"/>
      <c r="AW65" s="43"/>
      <c r="AX65" s="57"/>
      <c r="AY65" s="42"/>
      <c r="AZ65" s="42"/>
      <c r="BA65" s="42"/>
      <c r="BB65" s="42"/>
      <c r="BC65" s="43"/>
      <c r="BD65" s="57"/>
      <c r="BE65" s="80">
        <f t="shared" si="0"/>
        <v>0</v>
      </c>
      <c r="BF65" s="80">
        <f t="shared" si="1"/>
        <v>0</v>
      </c>
      <c r="BG65" s="80" t="str">
        <f t="shared" si="2"/>
        <v>SIN AVANCE</v>
      </c>
      <c r="BH65" s="81">
        <f t="shared" si="3"/>
        <v>281</v>
      </c>
      <c r="BI65" s="81" t="str">
        <f t="shared" si="4"/>
        <v>CON TIEMPO</v>
      </c>
      <c r="BJ65" s="88"/>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2"/>
      <c r="CW65" s="2"/>
      <c r="CX65" s="2"/>
      <c r="CY65" s="2"/>
      <c r="CZ65" s="2"/>
      <c r="DA65" s="2"/>
      <c r="DB65" s="2"/>
      <c r="DC65" s="2"/>
      <c r="DD65" s="2"/>
      <c r="DE65" s="2"/>
      <c r="DF65" s="2"/>
      <c r="DG65" s="2"/>
      <c r="DH65" s="2"/>
      <c r="DI65" s="2"/>
      <c r="DJ65" s="2"/>
      <c r="DK65" s="2"/>
      <c r="DL65" s="2"/>
      <c r="DM65" s="2"/>
      <c r="DN65" s="2"/>
      <c r="DO65" s="2"/>
      <c r="DP65" s="2"/>
      <c r="DQ65" s="2"/>
      <c r="DR65" s="2"/>
      <c r="DS65" s="2"/>
      <c r="DT65" s="2"/>
      <c r="DU65" s="2"/>
      <c r="DV65" s="2"/>
      <c r="DW65" s="2"/>
      <c r="DX65" s="2"/>
      <c r="DY65" s="2"/>
      <c r="DZ65" s="2"/>
      <c r="EA65" s="2"/>
      <c r="EB65" s="2"/>
      <c r="EC65" s="2"/>
      <c r="ED65" s="2"/>
      <c r="EE65" s="2"/>
      <c r="EF65" s="2"/>
    </row>
    <row r="66" spans="1:137" customFormat="1" ht="90" customHeight="1" thickBot="1" x14ac:dyDescent="0.35">
      <c r="A66" s="45">
        <v>54</v>
      </c>
      <c r="B66" s="45" t="s">
        <v>103</v>
      </c>
      <c r="C66" s="54" t="s">
        <v>232</v>
      </c>
      <c r="D66" s="54" t="s">
        <v>233</v>
      </c>
      <c r="E66" s="54" t="s">
        <v>234</v>
      </c>
      <c r="F66" s="54" t="s">
        <v>235</v>
      </c>
      <c r="G66" s="35" t="s">
        <v>333</v>
      </c>
      <c r="H66" s="55" t="s">
        <v>334</v>
      </c>
      <c r="I66" s="35" t="s">
        <v>248</v>
      </c>
      <c r="J66" s="35" t="s">
        <v>249</v>
      </c>
      <c r="K66" s="35"/>
      <c r="L66" s="35" t="s">
        <v>80</v>
      </c>
      <c r="M66" s="35" t="s">
        <v>80</v>
      </c>
      <c r="N66" s="35" t="s">
        <v>320</v>
      </c>
      <c r="O66" s="44">
        <v>45748</v>
      </c>
      <c r="P66" s="44">
        <v>45930</v>
      </c>
      <c r="Q66" s="44" t="s">
        <v>241</v>
      </c>
      <c r="R66" s="44" t="s">
        <v>242</v>
      </c>
      <c r="S66" s="44" t="s">
        <v>243</v>
      </c>
      <c r="T66" s="44" t="s">
        <v>244</v>
      </c>
      <c r="U66" s="35" t="s">
        <v>245</v>
      </c>
      <c r="V66" s="35" t="s">
        <v>145</v>
      </c>
      <c r="W66" s="35" t="s">
        <v>145</v>
      </c>
      <c r="X66" s="35"/>
      <c r="Y66" s="35" t="s">
        <v>145</v>
      </c>
      <c r="Z66" s="35" t="s">
        <v>145</v>
      </c>
      <c r="AA66" s="75">
        <v>2.4E-2</v>
      </c>
      <c r="AB66" s="72"/>
      <c r="AC66" s="72">
        <v>0</v>
      </c>
      <c r="AD66" s="72">
        <v>0.5</v>
      </c>
      <c r="AE66" s="72">
        <v>0.5</v>
      </c>
      <c r="AF66" s="72">
        <v>0</v>
      </c>
      <c r="AG66" s="84"/>
      <c r="AH66" s="84"/>
      <c r="AI66" s="84"/>
      <c r="AJ66" s="84"/>
      <c r="AK66" s="85"/>
      <c r="AL66" s="57"/>
      <c r="AM66" s="41"/>
      <c r="AN66" s="41"/>
      <c r="AO66" s="41"/>
      <c r="AP66" s="41"/>
      <c r="AQ66" s="58"/>
      <c r="AR66" s="57"/>
      <c r="AS66" s="42"/>
      <c r="AT66" s="42"/>
      <c r="AU66" s="42"/>
      <c r="AV66" s="42"/>
      <c r="AW66" s="43"/>
      <c r="AX66" s="57"/>
      <c r="AY66" s="42"/>
      <c r="AZ66" s="42"/>
      <c r="BA66" s="42"/>
      <c r="BB66" s="42"/>
      <c r="BC66" s="43"/>
      <c r="BD66" s="57"/>
      <c r="BE66" s="80">
        <f t="shared" si="0"/>
        <v>0</v>
      </c>
      <c r="BF66" s="80">
        <f t="shared" si="1"/>
        <v>0</v>
      </c>
      <c r="BG66" s="80" t="str">
        <f t="shared" si="2"/>
        <v>SIN AVANCE</v>
      </c>
      <c r="BH66" s="81">
        <f t="shared" si="3"/>
        <v>189</v>
      </c>
      <c r="BI66" s="81" t="str">
        <f t="shared" si="4"/>
        <v>CON TIEMPO</v>
      </c>
      <c r="BJ66" s="88"/>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2"/>
      <c r="CW66" s="2"/>
      <c r="CX66" s="2"/>
      <c r="CY66" s="2"/>
      <c r="CZ66" s="2"/>
      <c r="DA66" s="2"/>
      <c r="DB66" s="2"/>
      <c r="DC66" s="2"/>
      <c r="DD66" s="2"/>
      <c r="DE66" s="2"/>
      <c r="DF66" s="2"/>
      <c r="DG66" s="2"/>
      <c r="DH66" s="2"/>
      <c r="DI66" s="2"/>
      <c r="DJ66" s="2"/>
      <c r="DK66" s="2"/>
      <c r="DL66" s="2"/>
      <c r="DM66" s="2"/>
      <c r="DN66" s="2"/>
      <c r="DO66" s="2"/>
      <c r="DP66" s="2"/>
      <c r="DQ66" s="2"/>
      <c r="DR66" s="2"/>
      <c r="DS66" s="2"/>
      <c r="DT66" s="2"/>
      <c r="DU66" s="2"/>
      <c r="DV66" s="2"/>
      <c r="DW66" s="2"/>
      <c r="DX66" s="2"/>
      <c r="DY66" s="2"/>
      <c r="DZ66" s="2"/>
      <c r="EA66" s="2"/>
      <c r="EB66" s="2"/>
      <c r="EC66" s="2"/>
      <c r="ED66" s="2"/>
      <c r="EE66" s="2"/>
      <c r="EF66" s="2"/>
    </row>
    <row r="67" spans="1:137" customFormat="1" ht="90" customHeight="1" thickBot="1" x14ac:dyDescent="0.35">
      <c r="A67" s="45">
        <v>55</v>
      </c>
      <c r="B67" s="45" t="s">
        <v>103</v>
      </c>
      <c r="C67" s="54" t="s">
        <v>232</v>
      </c>
      <c r="D67" s="54" t="s">
        <v>233</v>
      </c>
      <c r="E67" s="54" t="s">
        <v>234</v>
      </c>
      <c r="F67" s="54" t="s">
        <v>235</v>
      </c>
      <c r="G67" s="35" t="s">
        <v>335</v>
      </c>
      <c r="H67" s="55" t="s">
        <v>336</v>
      </c>
      <c r="I67" s="35" t="s">
        <v>337</v>
      </c>
      <c r="J67" s="35" t="s">
        <v>338</v>
      </c>
      <c r="K67" s="35"/>
      <c r="L67" s="35" t="s">
        <v>80</v>
      </c>
      <c r="M67" s="35" t="s">
        <v>80</v>
      </c>
      <c r="N67" s="35" t="s">
        <v>339</v>
      </c>
      <c r="O67" s="44">
        <v>45658</v>
      </c>
      <c r="P67" s="44">
        <v>46022</v>
      </c>
      <c r="Q67" s="44" t="s">
        <v>241</v>
      </c>
      <c r="R67" s="44" t="s">
        <v>242</v>
      </c>
      <c r="S67" s="44" t="s">
        <v>243</v>
      </c>
      <c r="T67" s="44" t="s">
        <v>244</v>
      </c>
      <c r="U67" s="35" t="s">
        <v>245</v>
      </c>
      <c r="V67" s="35" t="s">
        <v>145</v>
      </c>
      <c r="W67" s="35" t="s">
        <v>145</v>
      </c>
      <c r="X67" s="35"/>
      <c r="Y67" s="35" t="s">
        <v>145</v>
      </c>
      <c r="Z67" s="35" t="s">
        <v>145</v>
      </c>
      <c r="AA67" s="75">
        <v>2.4E-2</v>
      </c>
      <c r="AB67" s="72"/>
      <c r="AC67" s="72">
        <v>0.25</v>
      </c>
      <c r="AD67" s="72">
        <v>0.25</v>
      </c>
      <c r="AE67" s="72">
        <v>0.25</v>
      </c>
      <c r="AF67" s="72">
        <v>0.25</v>
      </c>
      <c r="AG67" s="84"/>
      <c r="AH67" s="84"/>
      <c r="AI67" s="84"/>
      <c r="AJ67" s="84"/>
      <c r="AK67" s="85"/>
      <c r="AL67" s="57"/>
      <c r="AM67" s="41"/>
      <c r="AN67" s="41"/>
      <c r="AO67" s="41"/>
      <c r="AP67" s="41"/>
      <c r="AQ67" s="58"/>
      <c r="AR67" s="57"/>
      <c r="AS67" s="42"/>
      <c r="AT67" s="42"/>
      <c r="AU67" s="42"/>
      <c r="AV67" s="42"/>
      <c r="AW67" s="43"/>
      <c r="AX67" s="57"/>
      <c r="AY67" s="42"/>
      <c r="AZ67" s="42"/>
      <c r="BA67" s="42"/>
      <c r="BB67" s="42"/>
      <c r="BC67" s="43"/>
      <c r="BD67" s="57"/>
      <c r="BE67" s="80">
        <f t="shared" si="0"/>
        <v>0</v>
      </c>
      <c r="BF67" s="80">
        <f t="shared" si="1"/>
        <v>0</v>
      </c>
      <c r="BG67" s="80" t="str">
        <f t="shared" si="2"/>
        <v>SIN AVANCE</v>
      </c>
      <c r="BH67" s="81">
        <f t="shared" si="3"/>
        <v>281</v>
      </c>
      <c r="BI67" s="81" t="str">
        <f t="shared" si="4"/>
        <v>CON TIEMPO</v>
      </c>
      <c r="BJ67" s="88"/>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row>
    <row r="68" spans="1:137" customFormat="1" ht="54.75" customHeight="1" thickBot="1" x14ac:dyDescent="0.35">
      <c r="A68" s="45">
        <v>56</v>
      </c>
      <c r="B68" s="45" t="s">
        <v>103</v>
      </c>
      <c r="C68" s="54" t="s">
        <v>232</v>
      </c>
      <c r="D68" s="54" t="s">
        <v>233</v>
      </c>
      <c r="E68" s="54" t="s">
        <v>234</v>
      </c>
      <c r="F68" s="54" t="s">
        <v>235</v>
      </c>
      <c r="G68" s="35" t="s">
        <v>340</v>
      </c>
      <c r="H68" s="55" t="s">
        <v>341</v>
      </c>
      <c r="I68" s="35" t="s">
        <v>287</v>
      </c>
      <c r="J68" s="35" t="s">
        <v>288</v>
      </c>
      <c r="K68" s="35"/>
      <c r="L68" s="35" t="s">
        <v>80</v>
      </c>
      <c r="M68" s="35" t="s">
        <v>80</v>
      </c>
      <c r="N68" s="35" t="s">
        <v>339</v>
      </c>
      <c r="O68" s="44">
        <v>45748</v>
      </c>
      <c r="P68" s="44">
        <v>46022</v>
      </c>
      <c r="Q68" s="44" t="s">
        <v>241</v>
      </c>
      <c r="R68" s="44" t="s">
        <v>242</v>
      </c>
      <c r="S68" s="44" t="s">
        <v>243</v>
      </c>
      <c r="T68" s="44" t="s">
        <v>244</v>
      </c>
      <c r="U68" s="35" t="s">
        <v>245</v>
      </c>
      <c r="V68" s="35" t="s">
        <v>145</v>
      </c>
      <c r="W68" s="35" t="s">
        <v>145</v>
      </c>
      <c r="X68" s="35" t="s">
        <v>145</v>
      </c>
      <c r="Y68" s="35"/>
      <c r="Z68" s="35" t="s">
        <v>145</v>
      </c>
      <c r="AA68" s="75">
        <v>2.4E-2</v>
      </c>
      <c r="AB68" s="72"/>
      <c r="AC68" s="72">
        <v>0</v>
      </c>
      <c r="AD68" s="72">
        <v>0.33</v>
      </c>
      <c r="AE68" s="72">
        <v>0.33</v>
      </c>
      <c r="AF68" s="72">
        <v>0.34</v>
      </c>
      <c r="AG68" s="84"/>
      <c r="AH68" s="84"/>
      <c r="AI68" s="84"/>
      <c r="AJ68" s="84"/>
      <c r="AK68" s="85"/>
      <c r="AL68" s="57"/>
      <c r="AM68" s="41"/>
      <c r="AN68" s="41"/>
      <c r="AO68" s="41"/>
      <c r="AP68" s="41"/>
      <c r="AQ68" s="58"/>
      <c r="AR68" s="57"/>
      <c r="AS68" s="42"/>
      <c r="AT68" s="42"/>
      <c r="AU68" s="42"/>
      <c r="AV68" s="42"/>
      <c r="AW68" s="43"/>
      <c r="AX68" s="57"/>
      <c r="AY68" s="42"/>
      <c r="AZ68" s="42"/>
      <c r="BA68" s="42"/>
      <c r="BB68" s="42"/>
      <c r="BC68" s="43"/>
      <c r="BD68" s="57"/>
      <c r="BE68" s="80">
        <f t="shared" si="0"/>
        <v>0</v>
      </c>
      <c r="BF68" s="80">
        <f t="shared" si="1"/>
        <v>0</v>
      </c>
      <c r="BG68" s="80" t="str">
        <f t="shared" si="2"/>
        <v>SIN AVANCE</v>
      </c>
      <c r="BH68" s="81">
        <f t="shared" si="3"/>
        <v>281</v>
      </c>
      <c r="BI68" s="81" t="str">
        <f t="shared" si="4"/>
        <v>CON TIEMPO</v>
      </c>
      <c r="BJ68" s="88"/>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row>
    <row r="69" spans="1:137" customFormat="1" ht="95.25" customHeight="1" thickBot="1" x14ac:dyDescent="0.35">
      <c r="A69" s="45">
        <v>57</v>
      </c>
      <c r="B69" s="45" t="s">
        <v>103</v>
      </c>
      <c r="C69" s="54" t="s">
        <v>232</v>
      </c>
      <c r="D69" s="54" t="s">
        <v>233</v>
      </c>
      <c r="E69" s="54" t="s">
        <v>234</v>
      </c>
      <c r="F69" s="54" t="s">
        <v>235</v>
      </c>
      <c r="G69" s="35" t="s">
        <v>342</v>
      </c>
      <c r="H69" s="55" t="s">
        <v>343</v>
      </c>
      <c r="I69" s="35" t="s">
        <v>344</v>
      </c>
      <c r="J69" s="35" t="s">
        <v>338</v>
      </c>
      <c r="K69" s="35"/>
      <c r="L69" s="35" t="s">
        <v>80</v>
      </c>
      <c r="M69" s="35" t="s">
        <v>80</v>
      </c>
      <c r="N69" s="35" t="s">
        <v>339</v>
      </c>
      <c r="O69" s="44">
        <v>45809</v>
      </c>
      <c r="P69" s="44">
        <v>46022</v>
      </c>
      <c r="Q69" s="44" t="s">
        <v>241</v>
      </c>
      <c r="R69" s="44" t="s">
        <v>242</v>
      </c>
      <c r="S69" s="44" t="s">
        <v>243</v>
      </c>
      <c r="T69" s="44" t="s">
        <v>244</v>
      </c>
      <c r="U69" s="35" t="s">
        <v>245</v>
      </c>
      <c r="V69" s="35" t="s">
        <v>145</v>
      </c>
      <c r="W69" s="35" t="s">
        <v>145</v>
      </c>
      <c r="X69" s="35"/>
      <c r="Y69" s="35" t="s">
        <v>145</v>
      </c>
      <c r="Z69" s="35" t="s">
        <v>145</v>
      </c>
      <c r="AA69" s="75">
        <v>2.4E-2</v>
      </c>
      <c r="AB69" s="72"/>
      <c r="AC69" s="72">
        <v>0</v>
      </c>
      <c r="AD69" s="72">
        <v>0.33</v>
      </c>
      <c r="AE69" s="72">
        <v>0.33</v>
      </c>
      <c r="AF69" s="72">
        <v>0.34</v>
      </c>
      <c r="AG69" s="84"/>
      <c r="AH69" s="84"/>
      <c r="AI69" s="84"/>
      <c r="AJ69" s="84"/>
      <c r="AK69" s="85"/>
      <c r="AL69" s="57"/>
      <c r="AM69" s="41"/>
      <c r="AN69" s="41"/>
      <c r="AO69" s="41"/>
      <c r="AP69" s="41"/>
      <c r="AQ69" s="58"/>
      <c r="AR69" s="57"/>
      <c r="AS69" s="42"/>
      <c r="AT69" s="42"/>
      <c r="AU69" s="42"/>
      <c r="AV69" s="42"/>
      <c r="AW69" s="43"/>
      <c r="AX69" s="57"/>
      <c r="AY69" s="42"/>
      <c r="AZ69" s="42"/>
      <c r="BA69" s="42"/>
      <c r="BB69" s="42"/>
      <c r="BC69" s="43"/>
      <c r="BD69" s="57"/>
      <c r="BE69" s="80">
        <f t="shared" si="0"/>
        <v>0</v>
      </c>
      <c r="BF69" s="80">
        <f t="shared" si="1"/>
        <v>0</v>
      </c>
      <c r="BG69" s="80" t="str">
        <f t="shared" si="2"/>
        <v>SIN AVANCE</v>
      </c>
      <c r="BH69" s="81">
        <f t="shared" si="3"/>
        <v>281</v>
      </c>
      <c r="BI69" s="81" t="str">
        <f t="shared" si="4"/>
        <v>CON TIEMPO</v>
      </c>
      <c r="BJ69" s="88"/>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row>
    <row r="70" spans="1:137" customFormat="1" ht="104.25" customHeight="1" thickBot="1" x14ac:dyDescent="0.35">
      <c r="A70" s="45">
        <v>58</v>
      </c>
      <c r="B70" s="45" t="s">
        <v>103</v>
      </c>
      <c r="C70" s="54" t="s">
        <v>232</v>
      </c>
      <c r="D70" s="54" t="s">
        <v>233</v>
      </c>
      <c r="E70" s="54" t="s">
        <v>234</v>
      </c>
      <c r="F70" s="54" t="s">
        <v>235</v>
      </c>
      <c r="G70" s="35" t="s">
        <v>345</v>
      </c>
      <c r="H70" s="55" t="s">
        <v>346</v>
      </c>
      <c r="I70" s="35" t="s">
        <v>287</v>
      </c>
      <c r="J70" s="35" t="s">
        <v>288</v>
      </c>
      <c r="K70" s="35"/>
      <c r="L70" s="35" t="s">
        <v>80</v>
      </c>
      <c r="M70" s="35" t="s">
        <v>80</v>
      </c>
      <c r="N70" s="35" t="s">
        <v>339</v>
      </c>
      <c r="O70" s="44">
        <v>45748</v>
      </c>
      <c r="P70" s="44">
        <v>46022</v>
      </c>
      <c r="Q70" s="44" t="s">
        <v>241</v>
      </c>
      <c r="R70" s="44" t="s">
        <v>242</v>
      </c>
      <c r="S70" s="44" t="s">
        <v>243</v>
      </c>
      <c r="T70" s="44" t="s">
        <v>244</v>
      </c>
      <c r="U70" s="35" t="s">
        <v>245</v>
      </c>
      <c r="V70" s="35" t="s">
        <v>145</v>
      </c>
      <c r="W70" s="35" t="s">
        <v>145</v>
      </c>
      <c r="X70" s="35" t="s">
        <v>145</v>
      </c>
      <c r="Y70" s="35"/>
      <c r="Z70" s="35" t="s">
        <v>145</v>
      </c>
      <c r="AA70" s="75">
        <v>2.4E-2</v>
      </c>
      <c r="AB70" s="72"/>
      <c r="AC70" s="72">
        <v>0</v>
      </c>
      <c r="AD70" s="72">
        <v>0.33</v>
      </c>
      <c r="AE70" s="72">
        <v>0.33</v>
      </c>
      <c r="AF70" s="72">
        <v>0.34</v>
      </c>
      <c r="AG70" s="84"/>
      <c r="AH70" s="84"/>
      <c r="AI70" s="84"/>
      <c r="AJ70" s="84"/>
      <c r="AK70" s="85"/>
      <c r="AL70" s="57"/>
      <c r="AM70" s="41"/>
      <c r="AN70" s="41"/>
      <c r="AO70" s="41"/>
      <c r="AP70" s="41"/>
      <c r="AQ70" s="58"/>
      <c r="AR70" s="57"/>
      <c r="AS70" s="42"/>
      <c r="AT70" s="42"/>
      <c r="AU70" s="42"/>
      <c r="AV70" s="42"/>
      <c r="AW70" s="43"/>
      <c r="AX70" s="57"/>
      <c r="AY70" s="42"/>
      <c r="AZ70" s="42"/>
      <c r="BA70" s="42"/>
      <c r="BB70" s="42"/>
      <c r="BC70" s="43"/>
      <c r="BD70" s="57"/>
      <c r="BE70" s="80">
        <f t="shared" si="0"/>
        <v>0</v>
      </c>
      <c r="BF70" s="80">
        <f t="shared" si="1"/>
        <v>0</v>
      </c>
      <c r="BG70" s="80" t="str">
        <f t="shared" si="2"/>
        <v>SIN AVANCE</v>
      </c>
      <c r="BH70" s="81">
        <f t="shared" si="3"/>
        <v>281</v>
      </c>
      <c r="BI70" s="81" t="str">
        <f t="shared" si="4"/>
        <v>CON TIEMPO</v>
      </c>
      <c r="BJ70" s="88"/>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row>
    <row r="71" spans="1:137" customFormat="1" ht="54.75" customHeight="1" thickBot="1" x14ac:dyDescent="0.35">
      <c r="A71" s="45">
        <v>59</v>
      </c>
      <c r="B71" s="45" t="s">
        <v>103</v>
      </c>
      <c r="C71" s="54" t="s">
        <v>232</v>
      </c>
      <c r="D71" s="54" t="s">
        <v>233</v>
      </c>
      <c r="E71" s="54" t="s">
        <v>234</v>
      </c>
      <c r="F71" s="54" t="s">
        <v>235</v>
      </c>
      <c r="G71" s="35" t="s">
        <v>347</v>
      </c>
      <c r="H71" s="55" t="s">
        <v>348</v>
      </c>
      <c r="I71" s="35" t="s">
        <v>349</v>
      </c>
      <c r="J71" s="35" t="s">
        <v>350</v>
      </c>
      <c r="K71" s="35"/>
      <c r="L71" s="35" t="s">
        <v>80</v>
      </c>
      <c r="M71" s="35" t="s">
        <v>80</v>
      </c>
      <c r="N71" s="35" t="s">
        <v>351</v>
      </c>
      <c r="O71" s="44">
        <v>45658</v>
      </c>
      <c r="P71" s="44">
        <v>45930</v>
      </c>
      <c r="Q71" s="44" t="s">
        <v>241</v>
      </c>
      <c r="R71" s="44" t="s">
        <v>242</v>
      </c>
      <c r="S71" s="44" t="s">
        <v>243</v>
      </c>
      <c r="T71" s="44" t="s">
        <v>244</v>
      </c>
      <c r="U71" s="35" t="s">
        <v>245</v>
      </c>
      <c r="V71" s="35" t="s">
        <v>145</v>
      </c>
      <c r="W71" s="35" t="s">
        <v>145</v>
      </c>
      <c r="X71" s="35" t="s">
        <v>145</v>
      </c>
      <c r="Y71" s="35"/>
      <c r="Z71" s="35" t="s">
        <v>145</v>
      </c>
      <c r="AA71" s="75">
        <v>2.4E-2</v>
      </c>
      <c r="AB71" s="72"/>
      <c r="AC71" s="72">
        <v>0.5</v>
      </c>
      <c r="AD71" s="72">
        <v>0</v>
      </c>
      <c r="AE71" s="72">
        <v>0.5</v>
      </c>
      <c r="AF71" s="72">
        <v>0</v>
      </c>
      <c r="AG71" s="84"/>
      <c r="AH71" s="84"/>
      <c r="AI71" s="84"/>
      <c r="AJ71" s="84"/>
      <c r="AK71" s="85"/>
      <c r="AL71" s="57"/>
      <c r="AM71" s="41"/>
      <c r="AN71" s="41"/>
      <c r="AO71" s="41"/>
      <c r="AP71" s="41"/>
      <c r="AQ71" s="58"/>
      <c r="AR71" s="57"/>
      <c r="AS71" s="42"/>
      <c r="AT71" s="42"/>
      <c r="AU71" s="42"/>
      <c r="AV71" s="42"/>
      <c r="AW71" s="43"/>
      <c r="AX71" s="57"/>
      <c r="AY71" s="42"/>
      <c r="AZ71" s="42"/>
      <c r="BA71" s="42"/>
      <c r="BB71" s="42"/>
      <c r="BC71" s="43"/>
      <c r="BD71" s="57"/>
      <c r="BE71" s="80">
        <f t="shared" si="0"/>
        <v>0</v>
      </c>
      <c r="BF71" s="80">
        <f t="shared" si="1"/>
        <v>0</v>
      </c>
      <c r="BG71" s="80" t="str">
        <f t="shared" si="2"/>
        <v>SIN AVANCE</v>
      </c>
      <c r="BH71" s="81">
        <f t="shared" si="3"/>
        <v>189</v>
      </c>
      <c r="BI71" s="81" t="str">
        <f t="shared" si="4"/>
        <v>CON TIEMPO</v>
      </c>
      <c r="BJ71" s="88"/>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row>
    <row r="72" spans="1:137" customFormat="1" ht="54.75" customHeight="1" thickBot="1" x14ac:dyDescent="0.35">
      <c r="A72" s="45">
        <v>60</v>
      </c>
      <c r="B72" s="45" t="s">
        <v>103</v>
      </c>
      <c r="C72" s="54" t="s">
        <v>232</v>
      </c>
      <c r="D72" s="54" t="s">
        <v>233</v>
      </c>
      <c r="E72" s="54" t="s">
        <v>234</v>
      </c>
      <c r="F72" s="54" t="s">
        <v>235</v>
      </c>
      <c r="G72" s="35" t="s">
        <v>352</v>
      </c>
      <c r="H72" s="55" t="s">
        <v>353</v>
      </c>
      <c r="I72" s="35" t="s">
        <v>349</v>
      </c>
      <c r="J72" s="35" t="s">
        <v>350</v>
      </c>
      <c r="K72" s="35"/>
      <c r="L72" s="35" t="s">
        <v>80</v>
      </c>
      <c r="M72" s="35" t="s">
        <v>80</v>
      </c>
      <c r="N72" s="35" t="s">
        <v>351</v>
      </c>
      <c r="O72" s="44">
        <v>45748</v>
      </c>
      <c r="P72" s="44">
        <v>46022</v>
      </c>
      <c r="Q72" s="44" t="s">
        <v>241</v>
      </c>
      <c r="R72" s="44" t="s">
        <v>242</v>
      </c>
      <c r="S72" s="44" t="s">
        <v>243</v>
      </c>
      <c r="T72" s="44" t="s">
        <v>244</v>
      </c>
      <c r="U72" s="35" t="s">
        <v>245</v>
      </c>
      <c r="V72" s="35" t="s">
        <v>145</v>
      </c>
      <c r="W72" s="35" t="s">
        <v>145</v>
      </c>
      <c r="X72" s="35" t="s">
        <v>145</v>
      </c>
      <c r="Y72" s="35"/>
      <c r="Z72" s="35" t="s">
        <v>145</v>
      </c>
      <c r="AA72" s="75">
        <v>2.4E-2</v>
      </c>
      <c r="AB72" s="72"/>
      <c r="AC72" s="72">
        <v>0</v>
      </c>
      <c r="AD72" s="72">
        <v>0.33</v>
      </c>
      <c r="AE72" s="72">
        <v>0.33</v>
      </c>
      <c r="AF72" s="72">
        <v>0.34</v>
      </c>
      <c r="AG72" s="84"/>
      <c r="AH72" s="84"/>
      <c r="AI72" s="84"/>
      <c r="AJ72" s="84"/>
      <c r="AK72" s="85"/>
      <c r="AL72" s="57"/>
      <c r="AM72" s="41"/>
      <c r="AN72" s="41"/>
      <c r="AO72" s="41"/>
      <c r="AP72" s="41"/>
      <c r="AQ72" s="58"/>
      <c r="AR72" s="57"/>
      <c r="AS72" s="42"/>
      <c r="AT72" s="42"/>
      <c r="AU72" s="42"/>
      <c r="AV72" s="42"/>
      <c r="AW72" s="43"/>
      <c r="AX72" s="57"/>
      <c r="AY72" s="42"/>
      <c r="AZ72" s="42"/>
      <c r="BA72" s="42"/>
      <c r="BB72" s="42"/>
      <c r="BC72" s="43"/>
      <c r="BD72" s="57"/>
      <c r="BE72" s="80">
        <f t="shared" si="0"/>
        <v>0</v>
      </c>
      <c r="BF72" s="80">
        <f t="shared" si="1"/>
        <v>0</v>
      </c>
      <c r="BG72" s="80" t="str">
        <f t="shared" si="2"/>
        <v>SIN AVANCE</v>
      </c>
      <c r="BH72" s="81">
        <f t="shared" si="3"/>
        <v>281</v>
      </c>
      <c r="BI72" s="81" t="str">
        <f t="shared" si="4"/>
        <v>CON TIEMPO</v>
      </c>
      <c r="BJ72" s="88"/>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row>
    <row r="73" spans="1:137" customFormat="1" ht="54.75" customHeight="1" thickBot="1" x14ac:dyDescent="0.35">
      <c r="A73" s="45">
        <v>61</v>
      </c>
      <c r="B73" s="45" t="s">
        <v>103</v>
      </c>
      <c r="C73" s="54" t="s">
        <v>232</v>
      </c>
      <c r="D73" s="54" t="s">
        <v>233</v>
      </c>
      <c r="E73" s="54" t="s">
        <v>234</v>
      </c>
      <c r="F73" s="54" t="s">
        <v>235</v>
      </c>
      <c r="G73" s="35" t="s">
        <v>354</v>
      </c>
      <c r="H73" s="55" t="s">
        <v>355</v>
      </c>
      <c r="I73" s="35" t="s">
        <v>349</v>
      </c>
      <c r="J73" s="35" t="s">
        <v>350</v>
      </c>
      <c r="K73" s="35"/>
      <c r="L73" s="35" t="s">
        <v>80</v>
      </c>
      <c r="M73" s="35" t="s">
        <v>80</v>
      </c>
      <c r="N73" s="35" t="s">
        <v>351</v>
      </c>
      <c r="O73" s="44">
        <v>45658</v>
      </c>
      <c r="P73" s="44">
        <v>45930</v>
      </c>
      <c r="Q73" s="44" t="s">
        <v>241</v>
      </c>
      <c r="R73" s="44" t="s">
        <v>242</v>
      </c>
      <c r="S73" s="44" t="s">
        <v>243</v>
      </c>
      <c r="T73" s="44" t="s">
        <v>244</v>
      </c>
      <c r="U73" s="35" t="s">
        <v>245</v>
      </c>
      <c r="V73" s="35" t="s">
        <v>145</v>
      </c>
      <c r="W73" s="35" t="s">
        <v>145</v>
      </c>
      <c r="X73" s="35" t="s">
        <v>145</v>
      </c>
      <c r="Y73" s="35"/>
      <c r="Z73" s="35" t="s">
        <v>145</v>
      </c>
      <c r="AA73" s="75">
        <v>2.4E-2</v>
      </c>
      <c r="AB73" s="72"/>
      <c r="AC73" s="72">
        <v>0.5</v>
      </c>
      <c r="AD73" s="47">
        <v>0</v>
      </c>
      <c r="AE73" s="47">
        <v>0.5</v>
      </c>
      <c r="AF73" s="47">
        <v>0</v>
      </c>
      <c r="AG73" s="84"/>
      <c r="AH73" s="84"/>
      <c r="AI73" s="84"/>
      <c r="AJ73" s="84"/>
      <c r="AK73" s="85"/>
      <c r="AL73" s="57"/>
      <c r="AM73" s="41"/>
      <c r="AN73" s="41"/>
      <c r="AO73" s="41"/>
      <c r="AP73" s="41"/>
      <c r="AQ73" s="58"/>
      <c r="AR73" s="57"/>
      <c r="AS73" s="42"/>
      <c r="AT73" s="42"/>
      <c r="AU73" s="42"/>
      <c r="AV73" s="42"/>
      <c r="AW73" s="43"/>
      <c r="AX73" s="57"/>
      <c r="AY73" s="42"/>
      <c r="AZ73" s="42"/>
      <c r="BA73" s="42"/>
      <c r="BB73" s="42"/>
      <c r="BC73" s="43"/>
      <c r="BD73" s="57"/>
      <c r="BE73" s="80">
        <f t="shared" si="0"/>
        <v>0</v>
      </c>
      <c r="BF73" s="80">
        <f t="shared" si="1"/>
        <v>0</v>
      </c>
      <c r="BG73" s="80" t="str">
        <f t="shared" si="2"/>
        <v>SIN AVANCE</v>
      </c>
      <c r="BH73" s="81">
        <f t="shared" si="3"/>
        <v>189</v>
      </c>
      <c r="BI73" s="81" t="str">
        <f t="shared" si="4"/>
        <v>CON TIEMPO</v>
      </c>
      <c r="BJ73" s="88"/>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row>
    <row r="74" spans="1:137" customFormat="1" ht="54.75" customHeight="1" thickBot="1" x14ac:dyDescent="0.35">
      <c r="A74" s="45">
        <v>62</v>
      </c>
      <c r="B74" s="45" t="s">
        <v>103</v>
      </c>
      <c r="C74" s="54" t="s">
        <v>232</v>
      </c>
      <c r="D74" s="54" t="s">
        <v>233</v>
      </c>
      <c r="E74" s="54" t="s">
        <v>234</v>
      </c>
      <c r="F74" s="54" t="s">
        <v>235</v>
      </c>
      <c r="G74" s="35" t="s">
        <v>356</v>
      </c>
      <c r="H74" s="55" t="s">
        <v>357</v>
      </c>
      <c r="I74" s="34" t="s">
        <v>349</v>
      </c>
      <c r="J74" s="32" t="s">
        <v>350</v>
      </c>
      <c r="K74" s="35"/>
      <c r="L74" s="35" t="s">
        <v>80</v>
      </c>
      <c r="M74" s="35" t="s">
        <v>80</v>
      </c>
      <c r="N74" s="35" t="s">
        <v>351</v>
      </c>
      <c r="O74" s="44">
        <v>45748</v>
      </c>
      <c r="P74" s="44">
        <v>46022</v>
      </c>
      <c r="Q74" s="44" t="s">
        <v>241</v>
      </c>
      <c r="R74" s="44" t="s">
        <v>242</v>
      </c>
      <c r="S74" s="44" t="s">
        <v>243</v>
      </c>
      <c r="T74" s="44" t="s">
        <v>244</v>
      </c>
      <c r="U74" s="35" t="s">
        <v>245</v>
      </c>
      <c r="V74" s="35" t="s">
        <v>145</v>
      </c>
      <c r="W74" s="35" t="s">
        <v>145</v>
      </c>
      <c r="X74" s="35" t="s">
        <v>145</v>
      </c>
      <c r="Y74" s="35"/>
      <c r="Z74" s="35" t="s">
        <v>145</v>
      </c>
      <c r="AA74" s="75">
        <v>2.3E-2</v>
      </c>
      <c r="AB74" s="72"/>
      <c r="AC74" s="72">
        <v>0</v>
      </c>
      <c r="AD74" s="72">
        <v>0.33</v>
      </c>
      <c r="AE74" s="72">
        <v>0.33</v>
      </c>
      <c r="AF74" s="72">
        <v>0.34</v>
      </c>
      <c r="AG74" s="84"/>
      <c r="AH74" s="84"/>
      <c r="AI74" s="84"/>
      <c r="AJ74" s="84"/>
      <c r="AK74" s="85"/>
      <c r="AL74" s="57"/>
      <c r="AM74" s="41"/>
      <c r="AN74" s="41"/>
      <c r="AO74" s="41"/>
      <c r="AP74" s="41"/>
      <c r="AQ74" s="58"/>
      <c r="AR74" s="57"/>
      <c r="AS74" s="42"/>
      <c r="AT74" s="42"/>
      <c r="AU74" s="42"/>
      <c r="AV74" s="42"/>
      <c r="AW74" s="43"/>
      <c r="AX74" s="57"/>
      <c r="AY74" s="42"/>
      <c r="AZ74" s="42"/>
      <c r="BA74" s="42"/>
      <c r="BB74" s="42"/>
      <c r="BC74" s="43"/>
      <c r="BD74" s="57"/>
      <c r="BE74" s="80">
        <f t="shared" si="0"/>
        <v>0</v>
      </c>
      <c r="BF74" s="80">
        <f t="shared" si="1"/>
        <v>0</v>
      </c>
      <c r="BG74" s="80" t="str">
        <f t="shared" si="2"/>
        <v>SIN AVANCE</v>
      </c>
      <c r="BH74" s="81">
        <f t="shared" si="3"/>
        <v>281</v>
      </c>
      <c r="BI74" s="81" t="str">
        <f t="shared" si="4"/>
        <v>CON TIEMPO</v>
      </c>
      <c r="BJ74" s="88"/>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row>
    <row r="75" spans="1:137" customFormat="1" ht="54.75" customHeight="1" thickBot="1" x14ac:dyDescent="0.35">
      <c r="A75" s="45">
        <v>63</v>
      </c>
      <c r="B75" s="45" t="s">
        <v>103</v>
      </c>
      <c r="C75" s="54" t="s">
        <v>232</v>
      </c>
      <c r="D75" s="54" t="s">
        <v>233</v>
      </c>
      <c r="E75" s="54" t="s">
        <v>234</v>
      </c>
      <c r="F75" s="54" t="s">
        <v>235</v>
      </c>
      <c r="G75" s="35" t="s">
        <v>358</v>
      </c>
      <c r="H75" s="55" t="s">
        <v>359</v>
      </c>
      <c r="I75" s="34" t="s">
        <v>349</v>
      </c>
      <c r="J75" s="32" t="s">
        <v>350</v>
      </c>
      <c r="K75" s="35"/>
      <c r="L75" s="35" t="s">
        <v>80</v>
      </c>
      <c r="M75" s="35" t="s">
        <v>80</v>
      </c>
      <c r="N75" s="35" t="s">
        <v>351</v>
      </c>
      <c r="O75" s="44">
        <v>45658</v>
      </c>
      <c r="P75" s="44">
        <v>45930</v>
      </c>
      <c r="Q75" s="44" t="s">
        <v>241</v>
      </c>
      <c r="R75" s="44" t="s">
        <v>242</v>
      </c>
      <c r="S75" s="44" t="s">
        <v>243</v>
      </c>
      <c r="T75" s="44" t="s">
        <v>244</v>
      </c>
      <c r="U75" s="35" t="s">
        <v>245</v>
      </c>
      <c r="V75" s="35" t="s">
        <v>145</v>
      </c>
      <c r="W75" s="35" t="s">
        <v>145</v>
      </c>
      <c r="X75" s="35" t="s">
        <v>145</v>
      </c>
      <c r="Y75" s="35"/>
      <c r="Z75" s="35" t="s">
        <v>145</v>
      </c>
      <c r="AA75" s="75">
        <v>2.3E-2</v>
      </c>
      <c r="AB75" s="72"/>
      <c r="AC75" s="72">
        <v>0.5</v>
      </c>
      <c r="AD75" s="72">
        <v>0</v>
      </c>
      <c r="AE75" s="72">
        <v>0.5</v>
      </c>
      <c r="AF75" s="72">
        <v>0</v>
      </c>
      <c r="AG75" s="84"/>
      <c r="AH75" s="84"/>
      <c r="AI75" s="84"/>
      <c r="AJ75" s="84"/>
      <c r="AK75" s="85"/>
      <c r="AL75" s="57"/>
      <c r="AM75" s="41"/>
      <c r="AN75" s="41"/>
      <c r="AO75" s="41"/>
      <c r="AP75" s="41"/>
      <c r="AQ75" s="58"/>
      <c r="AR75" s="57"/>
      <c r="AS75" s="42"/>
      <c r="AT75" s="42"/>
      <c r="AU75" s="42"/>
      <c r="AV75" s="42"/>
      <c r="AW75" s="43"/>
      <c r="AX75" s="57"/>
      <c r="AY75" s="42"/>
      <c r="AZ75" s="42"/>
      <c r="BA75" s="42"/>
      <c r="BB75" s="42"/>
      <c r="BC75" s="43"/>
      <c r="BD75" s="57"/>
      <c r="BE75" s="80">
        <f t="shared" si="0"/>
        <v>0</v>
      </c>
      <c r="BF75" s="80">
        <f t="shared" si="1"/>
        <v>0</v>
      </c>
      <c r="BG75" s="80" t="str">
        <f t="shared" si="2"/>
        <v>SIN AVANCE</v>
      </c>
      <c r="BH75" s="81">
        <f t="shared" si="3"/>
        <v>189</v>
      </c>
      <c r="BI75" s="81" t="str">
        <f t="shared" si="4"/>
        <v>CON TIEMPO</v>
      </c>
      <c r="BJ75" s="88"/>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2"/>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row>
    <row r="76" spans="1:137" customFormat="1" ht="54.75" customHeight="1" thickBot="1" x14ac:dyDescent="0.35">
      <c r="A76" s="45">
        <v>64</v>
      </c>
      <c r="B76" s="45" t="s">
        <v>103</v>
      </c>
      <c r="C76" s="54" t="s">
        <v>232</v>
      </c>
      <c r="D76" s="54" t="s">
        <v>233</v>
      </c>
      <c r="E76" s="54" t="s">
        <v>234</v>
      </c>
      <c r="F76" s="54" t="s">
        <v>235</v>
      </c>
      <c r="G76" s="35" t="s">
        <v>360</v>
      </c>
      <c r="H76" s="55" t="s">
        <v>361</v>
      </c>
      <c r="I76" s="35" t="s">
        <v>349</v>
      </c>
      <c r="J76" s="35" t="s">
        <v>350</v>
      </c>
      <c r="K76" s="35"/>
      <c r="L76" s="35" t="s">
        <v>80</v>
      </c>
      <c r="M76" s="35" t="s">
        <v>80</v>
      </c>
      <c r="N76" s="35" t="s">
        <v>351</v>
      </c>
      <c r="O76" s="44">
        <v>45748</v>
      </c>
      <c r="P76" s="44">
        <v>46022</v>
      </c>
      <c r="Q76" s="44" t="s">
        <v>241</v>
      </c>
      <c r="R76" s="44" t="s">
        <v>242</v>
      </c>
      <c r="S76" s="44" t="s">
        <v>243</v>
      </c>
      <c r="T76" s="44" t="s">
        <v>244</v>
      </c>
      <c r="U76" s="35" t="s">
        <v>245</v>
      </c>
      <c r="V76" s="35" t="s">
        <v>145</v>
      </c>
      <c r="W76" s="35" t="s">
        <v>145</v>
      </c>
      <c r="X76" s="35" t="s">
        <v>145</v>
      </c>
      <c r="Y76" s="35"/>
      <c r="Z76" s="35" t="s">
        <v>145</v>
      </c>
      <c r="AA76" s="75">
        <v>2.3E-2</v>
      </c>
      <c r="AB76" s="72"/>
      <c r="AC76" s="72">
        <v>0</v>
      </c>
      <c r="AD76" s="72">
        <v>0.33</v>
      </c>
      <c r="AE76" s="72">
        <v>0.33</v>
      </c>
      <c r="AF76" s="72">
        <v>0.34</v>
      </c>
      <c r="AG76" s="84"/>
      <c r="AH76" s="84"/>
      <c r="AI76" s="84"/>
      <c r="AJ76" s="84"/>
      <c r="AK76" s="85"/>
      <c r="AL76" s="57"/>
      <c r="AM76" s="41"/>
      <c r="AN76" s="41"/>
      <c r="AO76" s="41"/>
      <c r="AP76" s="41"/>
      <c r="AQ76" s="58"/>
      <c r="AR76" s="57"/>
      <c r="AS76" s="42"/>
      <c r="AT76" s="42"/>
      <c r="AU76" s="42"/>
      <c r="AV76" s="42"/>
      <c r="AW76" s="43"/>
      <c r="AX76" s="57"/>
      <c r="AY76" s="42"/>
      <c r="AZ76" s="42"/>
      <c r="BA76" s="42"/>
      <c r="BB76" s="42"/>
      <c r="BC76" s="43"/>
      <c r="BD76" s="57"/>
      <c r="BE76" s="80">
        <f t="shared" si="0"/>
        <v>0</v>
      </c>
      <c r="BF76" s="80">
        <f t="shared" si="1"/>
        <v>0</v>
      </c>
      <c r="BG76" s="80" t="str">
        <f t="shared" si="2"/>
        <v>SIN AVANCE</v>
      </c>
      <c r="BH76" s="81">
        <f t="shared" si="3"/>
        <v>281</v>
      </c>
      <c r="BI76" s="81" t="str">
        <f t="shared" si="4"/>
        <v>CON TIEMPO</v>
      </c>
      <c r="BJ76" s="88"/>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2"/>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row>
    <row r="77" spans="1:137" customFormat="1" ht="85.2" customHeight="1" thickBot="1" x14ac:dyDescent="0.35">
      <c r="A77" s="45">
        <v>65</v>
      </c>
      <c r="B77" s="45" t="s">
        <v>103</v>
      </c>
      <c r="C77" s="54" t="s">
        <v>232</v>
      </c>
      <c r="D77" s="54" t="s">
        <v>233</v>
      </c>
      <c r="E77" s="54" t="s">
        <v>234</v>
      </c>
      <c r="F77" s="54" t="s">
        <v>235</v>
      </c>
      <c r="G77" s="35" t="s">
        <v>362</v>
      </c>
      <c r="H77" s="55" t="s">
        <v>363</v>
      </c>
      <c r="I77" s="35" t="s">
        <v>364</v>
      </c>
      <c r="J77" s="35" t="s">
        <v>350</v>
      </c>
      <c r="K77" s="35"/>
      <c r="L77" s="35" t="s">
        <v>80</v>
      </c>
      <c r="M77" s="35" t="s">
        <v>80</v>
      </c>
      <c r="N77" s="35" t="s">
        <v>351</v>
      </c>
      <c r="O77" s="44">
        <v>45658</v>
      </c>
      <c r="P77" s="44">
        <v>46022</v>
      </c>
      <c r="Q77" s="44" t="s">
        <v>241</v>
      </c>
      <c r="R77" s="44" t="s">
        <v>242</v>
      </c>
      <c r="S77" s="44" t="s">
        <v>243</v>
      </c>
      <c r="T77" s="44" t="s">
        <v>244</v>
      </c>
      <c r="U77" s="35" t="s">
        <v>245</v>
      </c>
      <c r="V77" s="35" t="s">
        <v>145</v>
      </c>
      <c r="W77" s="35" t="s">
        <v>145</v>
      </c>
      <c r="X77" s="35" t="s">
        <v>145</v>
      </c>
      <c r="Y77" s="35"/>
      <c r="Z77" s="35" t="s">
        <v>145</v>
      </c>
      <c r="AA77" s="75">
        <v>2.3E-2</v>
      </c>
      <c r="AB77" s="72"/>
      <c r="AC77" s="72">
        <v>0.25</v>
      </c>
      <c r="AD77" s="72">
        <v>0.25</v>
      </c>
      <c r="AE77" s="72">
        <v>0.25</v>
      </c>
      <c r="AF77" s="72">
        <v>0.25</v>
      </c>
      <c r="AG77" s="84"/>
      <c r="AH77" s="84"/>
      <c r="AI77" s="84"/>
      <c r="AJ77" s="84"/>
      <c r="AK77" s="85"/>
      <c r="AL77" s="57"/>
      <c r="AM77" s="41"/>
      <c r="AN77" s="41"/>
      <c r="AO77" s="41"/>
      <c r="AP77" s="41"/>
      <c r="AQ77" s="58"/>
      <c r="AR77" s="57"/>
      <c r="AS77" s="42"/>
      <c r="AT77" s="42"/>
      <c r="AU77" s="42"/>
      <c r="AV77" s="42"/>
      <c r="AW77" s="43"/>
      <c r="AX77" s="57"/>
      <c r="AY77" s="42"/>
      <c r="AZ77" s="42"/>
      <c r="BA77" s="42"/>
      <c r="BB77" s="42"/>
      <c r="BC77" s="43"/>
      <c r="BD77" s="57"/>
      <c r="BE77" s="80">
        <f t="shared" si="0"/>
        <v>0</v>
      </c>
      <c r="BF77" s="80">
        <f t="shared" si="1"/>
        <v>0</v>
      </c>
      <c r="BG77" s="80" t="str">
        <f t="shared" si="2"/>
        <v>SIN AVANCE</v>
      </c>
      <c r="BH77" s="81">
        <f t="shared" si="3"/>
        <v>281</v>
      </c>
      <c r="BI77" s="81" t="str">
        <f t="shared" si="4"/>
        <v>CON TIEMPO</v>
      </c>
      <c r="BJ77" s="88"/>
      <c r="BK77" s="2"/>
      <c r="BL77" s="2"/>
      <c r="BM77" s="2"/>
      <c r="BN77" s="2"/>
      <c r="BO77" s="2"/>
      <c r="BP77" s="2"/>
      <c r="BQ77" s="2"/>
      <c r="BR77" s="2"/>
      <c r="BS77" s="2"/>
      <c r="BT77" s="2"/>
      <c r="BU77" s="2"/>
      <c r="BV77" s="2"/>
      <c r="BW77" s="2"/>
      <c r="BX77" s="2"/>
      <c r="BY77" s="2"/>
      <c r="BZ77" s="2"/>
      <c r="CA77" s="2"/>
      <c r="CB77" s="2"/>
      <c r="CC77" s="2"/>
      <c r="CD77" s="2"/>
      <c r="CE77" s="2"/>
      <c r="CF77" s="2"/>
      <c r="CG77" s="2"/>
      <c r="CH77" s="2"/>
      <c r="CI77" s="2"/>
      <c r="CJ77" s="2"/>
      <c r="CK77" s="2"/>
      <c r="CL77" s="2"/>
      <c r="CM77" s="2"/>
      <c r="CN77" s="2"/>
      <c r="CO77" s="2"/>
      <c r="CP77" s="2"/>
      <c r="CQ77" s="2"/>
      <c r="CR77" s="2"/>
      <c r="CS77" s="2"/>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row>
    <row r="78" spans="1:137" customFormat="1" ht="84" customHeight="1" thickBot="1" x14ac:dyDescent="0.35">
      <c r="A78" s="45">
        <v>66</v>
      </c>
      <c r="B78" s="45" t="s">
        <v>103</v>
      </c>
      <c r="C78" s="54" t="s">
        <v>232</v>
      </c>
      <c r="D78" s="54" t="s">
        <v>233</v>
      </c>
      <c r="E78" s="54" t="s">
        <v>234</v>
      </c>
      <c r="F78" s="54" t="s">
        <v>235</v>
      </c>
      <c r="G78" s="35" t="s">
        <v>365</v>
      </c>
      <c r="H78" s="55" t="s">
        <v>366</v>
      </c>
      <c r="I78" s="35" t="s">
        <v>367</v>
      </c>
      <c r="J78" s="35" t="s">
        <v>368</v>
      </c>
      <c r="K78" s="35"/>
      <c r="L78" s="35" t="s">
        <v>80</v>
      </c>
      <c r="M78" s="35" t="s">
        <v>80</v>
      </c>
      <c r="N78" s="35" t="s">
        <v>351</v>
      </c>
      <c r="O78" s="44">
        <v>45748</v>
      </c>
      <c r="P78" s="44">
        <v>46022</v>
      </c>
      <c r="Q78" s="44" t="s">
        <v>241</v>
      </c>
      <c r="R78" s="44" t="s">
        <v>242</v>
      </c>
      <c r="S78" s="44" t="s">
        <v>243</v>
      </c>
      <c r="T78" s="44" t="s">
        <v>244</v>
      </c>
      <c r="U78" s="35" t="s">
        <v>245</v>
      </c>
      <c r="V78" s="35" t="s">
        <v>145</v>
      </c>
      <c r="W78" s="35" t="s">
        <v>145</v>
      </c>
      <c r="X78" s="35" t="s">
        <v>145</v>
      </c>
      <c r="Y78" s="35"/>
      <c r="Z78" s="35" t="s">
        <v>145</v>
      </c>
      <c r="AA78" s="75">
        <v>2.3E-2</v>
      </c>
      <c r="AB78" s="72"/>
      <c r="AC78" s="72">
        <v>0</v>
      </c>
      <c r="AD78" s="47">
        <v>0.33</v>
      </c>
      <c r="AE78" s="47">
        <v>0.33</v>
      </c>
      <c r="AF78" s="47">
        <v>0.34</v>
      </c>
      <c r="AG78" s="84"/>
      <c r="AH78" s="84"/>
      <c r="AI78" s="84"/>
      <c r="AJ78" s="84"/>
      <c r="AK78" s="85"/>
      <c r="AL78" s="57"/>
      <c r="AM78" s="41"/>
      <c r="AN78" s="41"/>
      <c r="AO78" s="41"/>
      <c r="AP78" s="41"/>
      <c r="AQ78" s="58"/>
      <c r="AR78" s="57"/>
      <c r="AS78" s="42"/>
      <c r="AT78" s="42"/>
      <c r="AU78" s="42"/>
      <c r="AV78" s="42"/>
      <c r="AW78" s="43"/>
      <c r="AX78" s="57"/>
      <c r="AY78" s="42"/>
      <c r="AZ78" s="42"/>
      <c r="BA78" s="42"/>
      <c r="BB78" s="42"/>
      <c r="BC78" s="43"/>
      <c r="BD78" s="57"/>
      <c r="BE78" s="80">
        <f t="shared" ref="BE78:BE141" si="5">(AK78+AQ78+AW78+BC78)*AA78</f>
        <v>0</v>
      </c>
      <c r="BF78" s="80">
        <f t="shared" ref="BF78:BF141" si="6">AK78+AQ78+AW78+BC78</f>
        <v>0</v>
      </c>
      <c r="BG78" s="80" t="str">
        <f t="shared" ref="BG78:BG141" si="7">IF(BE78&lt;=0%,"SIN AVANCE",IF(BE78&lt;33%,"AVANCE MINIMO",IF(BE78&lt;66%,"AVANCE PARCIAL",IF(BE78&lt;=99.9%,"AVANCE SIGNIFICATIVO",IF(BE78=100%,"CUMPLIMIENTO TOTAL","ERROR")))))</f>
        <v>SIN AVANCE</v>
      </c>
      <c r="BH78" s="81">
        <f t="shared" ref="BH78:BH141" si="8">(IF(BG78="CUMPLIMIENTO TOTAL","NO APLICA ACCION FINALIZADA",P78-$D$6))</f>
        <v>281</v>
      </c>
      <c r="BI78" s="81" t="str">
        <f t="shared" ref="BI78:BI141" si="9">(IF(BG78="CUMPLIMIENTO TOTAL","NO APLICA ACCION FINALIZADA",IF(BH78&lt;=0,"VENCIDO",IF(BH78&lt;=10,"POR VENCER","CON TIEMPO"))))</f>
        <v>CON TIEMPO</v>
      </c>
      <c r="BJ78" s="88"/>
      <c r="BK78" s="2"/>
      <c r="BL78" s="2"/>
      <c r="BM78" s="2"/>
      <c r="BN78" s="2"/>
      <c r="BO78" s="2"/>
      <c r="BP78" s="2"/>
      <c r="BQ78" s="2"/>
      <c r="BR78" s="2"/>
      <c r="BS78" s="2"/>
      <c r="BT78" s="2"/>
      <c r="BU78" s="2"/>
      <c r="BV78" s="2"/>
      <c r="BW78" s="2"/>
      <c r="BX78" s="2"/>
      <c r="BY78" s="2"/>
      <c r="BZ78" s="2"/>
      <c r="CA78" s="2"/>
      <c r="CB78" s="2"/>
      <c r="CC78" s="2"/>
      <c r="CD78" s="2"/>
      <c r="CE78" s="2"/>
      <c r="CF78" s="2"/>
      <c r="CG78" s="2"/>
      <c r="CH78" s="2"/>
      <c r="CI78" s="2"/>
      <c r="CJ78" s="2"/>
      <c r="CK78" s="2"/>
      <c r="CL78" s="2"/>
      <c r="CM78" s="2"/>
      <c r="CN78" s="2"/>
      <c r="CO78" s="2"/>
      <c r="CP78" s="2"/>
      <c r="CQ78" s="2"/>
      <c r="CR78" s="2"/>
      <c r="CS78" s="2"/>
      <c r="CT78" s="2"/>
      <c r="CU78" s="2"/>
      <c r="CV78" s="2"/>
      <c r="CW78" s="2"/>
      <c r="CX78" s="2"/>
      <c r="CY78" s="2"/>
      <c r="CZ78" s="2"/>
      <c r="DA78" s="2"/>
      <c r="DB78" s="2"/>
      <c r="DC78" s="2"/>
      <c r="DD78" s="2"/>
      <c r="DE78" s="2"/>
      <c r="DF78" s="2"/>
      <c r="DG78" s="2"/>
      <c r="DH78" s="2"/>
      <c r="DI78" s="2"/>
      <c r="DJ78" s="2"/>
      <c r="DK78" s="2"/>
      <c r="DL78" s="2"/>
      <c r="DM78" s="2"/>
      <c r="DN78" s="2"/>
      <c r="DO78" s="2"/>
      <c r="DP78" s="2"/>
      <c r="DQ78" s="2"/>
      <c r="DR78" s="2"/>
      <c r="DS78" s="2"/>
      <c r="DT78" s="2"/>
      <c r="DU78" s="2"/>
      <c r="DV78" s="2"/>
      <c r="DW78" s="2"/>
      <c r="DX78" s="2"/>
      <c r="DY78" s="2"/>
      <c r="DZ78" s="2"/>
      <c r="EA78" s="2"/>
      <c r="EB78" s="2"/>
      <c r="EC78" s="2"/>
      <c r="ED78" s="2"/>
      <c r="EE78" s="2"/>
      <c r="EF78" s="2"/>
    </row>
    <row r="79" spans="1:137" s="6" customFormat="1" ht="54.75" customHeight="1" thickBot="1" x14ac:dyDescent="0.35">
      <c r="A79" s="45">
        <v>67</v>
      </c>
      <c r="B79" s="45" t="s">
        <v>103</v>
      </c>
      <c r="C79" s="54" t="s">
        <v>232</v>
      </c>
      <c r="D79" s="54" t="s">
        <v>233</v>
      </c>
      <c r="E79" s="54" t="s">
        <v>234</v>
      </c>
      <c r="F79" s="54" t="s">
        <v>235</v>
      </c>
      <c r="G79" s="35" t="s">
        <v>369</v>
      </c>
      <c r="H79" s="55" t="s">
        <v>370</v>
      </c>
      <c r="I79" s="35" t="s">
        <v>371</v>
      </c>
      <c r="J79" s="35" t="s">
        <v>368</v>
      </c>
      <c r="K79" s="35"/>
      <c r="L79" s="35" t="s">
        <v>80</v>
      </c>
      <c r="M79" s="35" t="s">
        <v>80</v>
      </c>
      <c r="N79" s="35" t="s">
        <v>351</v>
      </c>
      <c r="O79" s="44">
        <v>45658</v>
      </c>
      <c r="P79" s="44">
        <v>45930</v>
      </c>
      <c r="Q79" s="44" t="s">
        <v>241</v>
      </c>
      <c r="R79" s="44" t="s">
        <v>242</v>
      </c>
      <c r="S79" s="44" t="s">
        <v>243</v>
      </c>
      <c r="T79" s="44" t="s">
        <v>244</v>
      </c>
      <c r="U79" s="35" t="s">
        <v>245</v>
      </c>
      <c r="V79" s="35" t="s">
        <v>145</v>
      </c>
      <c r="W79" s="35" t="s">
        <v>145</v>
      </c>
      <c r="X79" s="35" t="s">
        <v>145</v>
      </c>
      <c r="Y79" s="35"/>
      <c r="Z79" s="35" t="s">
        <v>145</v>
      </c>
      <c r="AA79" s="75">
        <v>2.3E-2</v>
      </c>
      <c r="AB79" s="72"/>
      <c r="AC79" s="72">
        <v>0.5</v>
      </c>
      <c r="AD79" s="72">
        <v>0</v>
      </c>
      <c r="AE79" s="72">
        <v>0.5</v>
      </c>
      <c r="AF79" s="72">
        <v>0</v>
      </c>
      <c r="AG79" s="84"/>
      <c r="AH79" s="84"/>
      <c r="AI79" s="84"/>
      <c r="AJ79" s="84"/>
      <c r="AK79" s="85"/>
      <c r="AL79" s="57"/>
      <c r="AM79" s="41"/>
      <c r="AN79" s="41"/>
      <c r="AO79" s="41"/>
      <c r="AP79" s="41"/>
      <c r="AQ79" s="58"/>
      <c r="AR79" s="57"/>
      <c r="AS79" s="42"/>
      <c r="AT79" s="42"/>
      <c r="AU79" s="42"/>
      <c r="AV79" s="42"/>
      <c r="AW79" s="43"/>
      <c r="AX79" s="57"/>
      <c r="AY79" s="42"/>
      <c r="AZ79" s="42"/>
      <c r="BA79" s="42"/>
      <c r="BB79" s="42"/>
      <c r="BC79" s="43"/>
      <c r="BD79" s="57"/>
      <c r="BE79" s="80">
        <f t="shared" si="5"/>
        <v>0</v>
      </c>
      <c r="BF79" s="80">
        <f t="shared" si="6"/>
        <v>0</v>
      </c>
      <c r="BG79" s="80" t="str">
        <f t="shared" si="7"/>
        <v>SIN AVANCE</v>
      </c>
      <c r="BH79" s="81">
        <f t="shared" si="8"/>
        <v>189</v>
      </c>
      <c r="BI79" s="81" t="str">
        <f t="shared" si="9"/>
        <v>CON TIEMPO</v>
      </c>
      <c r="BJ79" s="88"/>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2"/>
      <c r="CW79" s="2"/>
      <c r="CX79" s="2"/>
      <c r="CY79" s="2"/>
      <c r="CZ79" s="2"/>
      <c r="DA79" s="2"/>
      <c r="DB79" s="2"/>
      <c r="DC79" s="2"/>
      <c r="DD79" s="2"/>
      <c r="DE79" s="2"/>
      <c r="DF79" s="2"/>
      <c r="DG79" s="2"/>
      <c r="DH79" s="2"/>
      <c r="DI79" s="2"/>
      <c r="DJ79" s="2"/>
      <c r="DK79" s="2"/>
      <c r="DL79" s="2"/>
      <c r="DM79" s="2"/>
      <c r="DN79" s="2"/>
      <c r="DO79" s="2"/>
      <c r="DP79" s="2"/>
      <c r="DQ79" s="2"/>
      <c r="DR79" s="2"/>
      <c r="DS79" s="2"/>
      <c r="DT79" s="2"/>
      <c r="DU79" s="2"/>
      <c r="DV79" s="2"/>
      <c r="DW79" s="2"/>
      <c r="DX79" s="2"/>
      <c r="DY79" s="2"/>
      <c r="DZ79" s="2"/>
      <c r="EA79" s="2"/>
      <c r="EB79" s="2"/>
      <c r="EC79" s="2"/>
      <c r="ED79" s="2"/>
      <c r="EE79" s="2"/>
      <c r="EF79" s="2"/>
      <c r="EG79" s="5"/>
    </row>
    <row r="80" spans="1:137" s="6" customFormat="1" ht="54.75" customHeight="1" thickBot="1" x14ac:dyDescent="0.35">
      <c r="A80" s="45">
        <v>68</v>
      </c>
      <c r="B80" s="45" t="s">
        <v>103</v>
      </c>
      <c r="C80" s="54" t="s">
        <v>232</v>
      </c>
      <c r="D80" s="54" t="s">
        <v>233</v>
      </c>
      <c r="E80" s="54" t="s">
        <v>234</v>
      </c>
      <c r="F80" s="54" t="s">
        <v>235</v>
      </c>
      <c r="G80" s="35" t="s">
        <v>372</v>
      </c>
      <c r="H80" s="55" t="s">
        <v>373</v>
      </c>
      <c r="I80" s="35" t="s">
        <v>367</v>
      </c>
      <c r="J80" s="35" t="s">
        <v>368</v>
      </c>
      <c r="K80" s="35"/>
      <c r="L80" s="35" t="s">
        <v>80</v>
      </c>
      <c r="M80" s="35" t="s">
        <v>80</v>
      </c>
      <c r="N80" s="35" t="s">
        <v>351</v>
      </c>
      <c r="O80" s="44">
        <v>45748</v>
      </c>
      <c r="P80" s="44">
        <v>46022</v>
      </c>
      <c r="Q80" s="44" t="s">
        <v>241</v>
      </c>
      <c r="R80" s="44" t="s">
        <v>242</v>
      </c>
      <c r="S80" s="44" t="s">
        <v>243</v>
      </c>
      <c r="T80" s="44" t="s">
        <v>244</v>
      </c>
      <c r="U80" s="35" t="s">
        <v>245</v>
      </c>
      <c r="V80" s="35" t="s">
        <v>145</v>
      </c>
      <c r="W80" s="35" t="s">
        <v>145</v>
      </c>
      <c r="X80" s="35" t="s">
        <v>145</v>
      </c>
      <c r="Y80" s="35"/>
      <c r="Z80" s="35" t="s">
        <v>145</v>
      </c>
      <c r="AA80" s="75">
        <v>2.3E-2</v>
      </c>
      <c r="AB80" s="72"/>
      <c r="AC80" s="72">
        <v>0</v>
      </c>
      <c r="AD80" s="72">
        <v>0.33</v>
      </c>
      <c r="AE80" s="72">
        <v>0.33</v>
      </c>
      <c r="AF80" s="72">
        <v>0.34</v>
      </c>
      <c r="AG80" s="84"/>
      <c r="AH80" s="84"/>
      <c r="AI80" s="84"/>
      <c r="AJ80" s="84"/>
      <c r="AK80" s="85"/>
      <c r="AL80" s="57"/>
      <c r="AM80" s="41"/>
      <c r="AN80" s="41"/>
      <c r="AO80" s="41"/>
      <c r="AP80" s="41"/>
      <c r="AQ80" s="58"/>
      <c r="AR80" s="57"/>
      <c r="AS80" s="42"/>
      <c r="AT80" s="42"/>
      <c r="AU80" s="42"/>
      <c r="AV80" s="42"/>
      <c r="AW80" s="43"/>
      <c r="AX80" s="57"/>
      <c r="AY80" s="42"/>
      <c r="AZ80" s="42"/>
      <c r="BA80" s="42"/>
      <c r="BB80" s="42"/>
      <c r="BC80" s="43"/>
      <c r="BD80" s="57"/>
      <c r="BE80" s="80">
        <f t="shared" si="5"/>
        <v>0</v>
      </c>
      <c r="BF80" s="80">
        <f t="shared" si="6"/>
        <v>0</v>
      </c>
      <c r="BG80" s="80" t="str">
        <f t="shared" si="7"/>
        <v>SIN AVANCE</v>
      </c>
      <c r="BH80" s="81">
        <f t="shared" si="8"/>
        <v>281</v>
      </c>
      <c r="BI80" s="81" t="str">
        <f t="shared" si="9"/>
        <v>CON TIEMPO</v>
      </c>
      <c r="BJ80" s="88"/>
      <c r="BK80" s="2"/>
      <c r="BL80" s="2"/>
      <c r="BM80" s="2"/>
      <c r="BN80" s="2"/>
      <c r="BO80" s="2"/>
      <c r="BP80" s="2"/>
      <c r="BQ80" s="2"/>
      <c r="BR80" s="2"/>
      <c r="BS80" s="2"/>
      <c r="BT80" s="2"/>
      <c r="BU80" s="2"/>
      <c r="BV80" s="2"/>
      <c r="BW80" s="2"/>
      <c r="BX80" s="2"/>
      <c r="BY80" s="2"/>
      <c r="BZ80" s="2"/>
      <c r="CA80" s="2"/>
      <c r="CB80" s="2"/>
      <c r="CC80" s="2"/>
      <c r="CD80" s="2"/>
      <c r="CE80" s="2"/>
      <c r="CF80" s="2"/>
      <c r="CG80" s="2"/>
      <c r="CH80" s="2"/>
      <c r="CI80" s="2"/>
      <c r="CJ80" s="2"/>
      <c r="CK80" s="2"/>
      <c r="CL80" s="2"/>
      <c r="CM80" s="2"/>
      <c r="CN80" s="2"/>
      <c r="CO80" s="2"/>
      <c r="CP80" s="2"/>
      <c r="CQ80" s="2"/>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5"/>
    </row>
    <row r="81" spans="1:137" s="6" customFormat="1" ht="100.2" customHeight="1" thickBot="1" x14ac:dyDescent="0.35">
      <c r="A81" s="45">
        <v>69</v>
      </c>
      <c r="B81" s="45" t="s">
        <v>103</v>
      </c>
      <c r="C81" s="54" t="s">
        <v>232</v>
      </c>
      <c r="D81" s="54" t="s">
        <v>233</v>
      </c>
      <c r="E81" s="54" t="s">
        <v>234</v>
      </c>
      <c r="F81" s="54" t="s">
        <v>235</v>
      </c>
      <c r="G81" s="35" t="s">
        <v>374</v>
      </c>
      <c r="H81" s="55" t="s">
        <v>375</v>
      </c>
      <c r="I81" s="35" t="s">
        <v>367</v>
      </c>
      <c r="J81" s="35" t="s">
        <v>368</v>
      </c>
      <c r="K81" s="35"/>
      <c r="L81" s="35" t="s">
        <v>80</v>
      </c>
      <c r="M81" s="35" t="s">
        <v>80</v>
      </c>
      <c r="N81" s="35" t="s">
        <v>351</v>
      </c>
      <c r="O81" s="44">
        <v>45658</v>
      </c>
      <c r="P81" s="44">
        <v>45930</v>
      </c>
      <c r="Q81" s="44" t="s">
        <v>241</v>
      </c>
      <c r="R81" s="44" t="s">
        <v>242</v>
      </c>
      <c r="S81" s="44" t="s">
        <v>243</v>
      </c>
      <c r="T81" s="44" t="s">
        <v>244</v>
      </c>
      <c r="U81" s="35" t="s">
        <v>245</v>
      </c>
      <c r="V81" s="35" t="s">
        <v>145</v>
      </c>
      <c r="W81" s="35" t="s">
        <v>145</v>
      </c>
      <c r="X81" s="35" t="s">
        <v>145</v>
      </c>
      <c r="Y81" s="35"/>
      <c r="Z81" s="35" t="s">
        <v>145</v>
      </c>
      <c r="AA81" s="75">
        <v>2.3E-2</v>
      </c>
      <c r="AB81" s="72"/>
      <c r="AC81" s="72">
        <v>0.5</v>
      </c>
      <c r="AD81" s="72">
        <v>0</v>
      </c>
      <c r="AE81" s="72">
        <v>0.5</v>
      </c>
      <c r="AF81" s="72">
        <v>0</v>
      </c>
      <c r="AG81" s="84"/>
      <c r="AH81" s="84"/>
      <c r="AI81" s="84"/>
      <c r="AJ81" s="84"/>
      <c r="AK81" s="85"/>
      <c r="AL81" s="57"/>
      <c r="AM81" s="41"/>
      <c r="AN81" s="41"/>
      <c r="AO81" s="41"/>
      <c r="AP81" s="41"/>
      <c r="AQ81" s="58"/>
      <c r="AR81" s="57"/>
      <c r="AS81" s="42"/>
      <c r="AT81" s="42"/>
      <c r="AU81" s="42"/>
      <c r="AV81" s="42"/>
      <c r="AW81" s="43"/>
      <c r="AX81" s="57"/>
      <c r="AY81" s="42"/>
      <c r="AZ81" s="42"/>
      <c r="BA81" s="42"/>
      <c r="BB81" s="42"/>
      <c r="BC81" s="43"/>
      <c r="BD81" s="57"/>
      <c r="BE81" s="80">
        <f t="shared" si="5"/>
        <v>0</v>
      </c>
      <c r="BF81" s="80">
        <f t="shared" si="6"/>
        <v>0</v>
      </c>
      <c r="BG81" s="80" t="str">
        <f t="shared" si="7"/>
        <v>SIN AVANCE</v>
      </c>
      <c r="BH81" s="81">
        <f t="shared" si="8"/>
        <v>189</v>
      </c>
      <c r="BI81" s="81" t="str">
        <f t="shared" si="9"/>
        <v>CON TIEMPO</v>
      </c>
      <c r="BJ81" s="89"/>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5"/>
    </row>
    <row r="82" spans="1:137" s="6" customFormat="1" ht="54.75" customHeight="1" thickBot="1" x14ac:dyDescent="0.35">
      <c r="A82" s="45">
        <v>70</v>
      </c>
      <c r="B82" s="45" t="s">
        <v>103</v>
      </c>
      <c r="C82" s="54" t="s">
        <v>104</v>
      </c>
      <c r="D82" s="54" t="s">
        <v>105</v>
      </c>
      <c r="E82" s="54" t="s">
        <v>106</v>
      </c>
      <c r="F82" s="54" t="s">
        <v>107</v>
      </c>
      <c r="G82" s="35" t="s">
        <v>376</v>
      </c>
      <c r="H82" s="55" t="s">
        <v>377</v>
      </c>
      <c r="I82" s="47" t="s">
        <v>378</v>
      </c>
      <c r="J82" s="35" t="s">
        <v>379</v>
      </c>
      <c r="K82" s="35"/>
      <c r="L82" s="35" t="s">
        <v>85</v>
      </c>
      <c r="M82" s="35" t="s">
        <v>85</v>
      </c>
      <c r="N82" s="35" t="s">
        <v>80</v>
      </c>
      <c r="O82" s="44">
        <v>45717</v>
      </c>
      <c r="P82" s="44">
        <v>46015</v>
      </c>
      <c r="Q82" s="44" t="s">
        <v>380</v>
      </c>
      <c r="R82" s="44" t="s">
        <v>381</v>
      </c>
      <c r="S82" s="44" t="s">
        <v>243</v>
      </c>
      <c r="T82" s="44" t="s">
        <v>244</v>
      </c>
      <c r="U82" s="35" t="s">
        <v>382</v>
      </c>
      <c r="V82" s="35" t="s">
        <v>145</v>
      </c>
      <c r="W82" s="35" t="s">
        <v>145</v>
      </c>
      <c r="X82" s="35" t="s">
        <v>145</v>
      </c>
      <c r="Y82" s="35" t="s">
        <v>145</v>
      </c>
      <c r="Z82" s="35" t="s">
        <v>145</v>
      </c>
      <c r="AA82" s="72">
        <v>0.11</v>
      </c>
      <c r="AB82" s="72"/>
      <c r="AC82" s="72">
        <v>0.1</v>
      </c>
      <c r="AD82" s="72">
        <v>0.3</v>
      </c>
      <c r="AE82" s="72">
        <v>0.3</v>
      </c>
      <c r="AF82" s="72">
        <v>0.3</v>
      </c>
      <c r="AG82" s="84"/>
      <c r="AH82" s="84"/>
      <c r="AI82" s="84"/>
      <c r="AJ82" s="84"/>
      <c r="AK82" s="85"/>
      <c r="AL82" s="57"/>
      <c r="AM82" s="41"/>
      <c r="AN82" s="41"/>
      <c r="AO82" s="41"/>
      <c r="AP82" s="41"/>
      <c r="AQ82" s="58"/>
      <c r="AR82" s="57"/>
      <c r="AS82" s="42"/>
      <c r="AT82" s="42"/>
      <c r="AU82" s="42"/>
      <c r="AV82" s="42"/>
      <c r="AW82" s="43"/>
      <c r="AX82" s="57"/>
      <c r="AY82" s="42"/>
      <c r="AZ82" s="42"/>
      <c r="BA82" s="42"/>
      <c r="BB82" s="42"/>
      <c r="BC82" s="43"/>
      <c r="BD82" s="57"/>
      <c r="BE82" s="80">
        <f t="shared" si="5"/>
        <v>0</v>
      </c>
      <c r="BF82" s="80">
        <f t="shared" si="6"/>
        <v>0</v>
      </c>
      <c r="BG82" s="80" t="str">
        <f t="shared" si="7"/>
        <v>SIN AVANCE</v>
      </c>
      <c r="BH82" s="81">
        <f t="shared" si="8"/>
        <v>274</v>
      </c>
      <c r="BI82" s="81" t="str">
        <f t="shared" si="9"/>
        <v>CON TIEMPO</v>
      </c>
      <c r="BJ82" s="87">
        <f>SUM(BE82:BE90)</f>
        <v>0</v>
      </c>
      <c r="BK82" s="2"/>
      <c r="BL82" s="2"/>
      <c r="BM82" s="2"/>
      <c r="BN82" s="2"/>
      <c r="BO82" s="2"/>
      <c r="BP82" s="2"/>
      <c r="BQ82" s="2"/>
      <c r="BR82" s="2"/>
      <c r="BS82" s="2"/>
      <c r="BT82" s="2"/>
      <c r="BU82" s="2"/>
      <c r="BV82" s="2"/>
      <c r="BW82" s="2"/>
      <c r="BX82" s="2"/>
      <c r="BY82" s="2"/>
      <c r="BZ82" s="2"/>
      <c r="CA82" s="2"/>
      <c r="CB82" s="2"/>
      <c r="CC82" s="2"/>
      <c r="CD82" s="2"/>
      <c r="CE82" s="2"/>
      <c r="CF82" s="2"/>
      <c r="CG82" s="2"/>
      <c r="CH82" s="2"/>
      <c r="CI82" s="2"/>
      <c r="CJ82" s="2"/>
      <c r="CK82" s="2"/>
      <c r="CL82" s="2"/>
      <c r="CM82" s="2"/>
      <c r="CN82" s="2"/>
      <c r="CO82" s="2"/>
      <c r="CP82" s="2"/>
      <c r="CQ82" s="2"/>
      <c r="CR82" s="2"/>
      <c r="CS82" s="2"/>
      <c r="CT82" s="2"/>
      <c r="CU82" s="2"/>
      <c r="CV82" s="2"/>
      <c r="CW82" s="2"/>
      <c r="CX82" s="2"/>
      <c r="CY82" s="2"/>
      <c r="CZ82" s="2"/>
      <c r="DA82" s="2"/>
      <c r="DB82" s="2"/>
      <c r="DC82" s="2"/>
      <c r="DD82" s="2"/>
      <c r="DE82" s="2"/>
      <c r="DF82" s="2"/>
      <c r="DG82" s="2"/>
      <c r="DH82" s="2"/>
      <c r="DI82" s="2"/>
      <c r="DJ82" s="2"/>
      <c r="DK82" s="2"/>
      <c r="DL82" s="2"/>
      <c r="DM82" s="2"/>
      <c r="DN82" s="2"/>
      <c r="DO82" s="2"/>
      <c r="DP82" s="2"/>
      <c r="DQ82" s="2"/>
      <c r="DR82" s="2"/>
      <c r="DS82" s="2"/>
      <c r="DT82" s="2"/>
      <c r="DU82" s="2"/>
      <c r="DV82" s="2"/>
      <c r="DW82" s="2"/>
      <c r="DX82" s="2"/>
      <c r="DY82" s="2"/>
      <c r="DZ82" s="2"/>
      <c r="EA82" s="2"/>
      <c r="EB82" s="2"/>
      <c r="EC82" s="2"/>
      <c r="ED82" s="2"/>
      <c r="EE82" s="2"/>
      <c r="EF82" s="2"/>
      <c r="EG82" s="5"/>
    </row>
    <row r="83" spans="1:137" s="6" customFormat="1" ht="54.75" customHeight="1" thickBot="1" x14ac:dyDescent="0.35">
      <c r="A83" s="45">
        <v>71</v>
      </c>
      <c r="B83" s="45" t="s">
        <v>103</v>
      </c>
      <c r="C83" s="54" t="s">
        <v>104</v>
      </c>
      <c r="D83" s="54" t="s">
        <v>105</v>
      </c>
      <c r="E83" s="54" t="s">
        <v>106</v>
      </c>
      <c r="F83" s="54" t="s">
        <v>107</v>
      </c>
      <c r="G83" s="35" t="s">
        <v>383</v>
      </c>
      <c r="H83" s="55" t="s">
        <v>384</v>
      </c>
      <c r="I83" s="47" t="s">
        <v>230</v>
      </c>
      <c r="J83" s="35" t="s">
        <v>385</v>
      </c>
      <c r="K83" s="35"/>
      <c r="L83" s="35" t="s">
        <v>85</v>
      </c>
      <c r="M83" s="35" t="s">
        <v>85</v>
      </c>
      <c r="N83" s="35" t="s">
        <v>80</v>
      </c>
      <c r="O83" s="44">
        <v>45717</v>
      </c>
      <c r="P83" s="44">
        <v>46021</v>
      </c>
      <c r="Q83" s="44" t="s">
        <v>380</v>
      </c>
      <c r="R83" s="44" t="s">
        <v>381</v>
      </c>
      <c r="S83" s="44" t="s">
        <v>243</v>
      </c>
      <c r="T83" s="44" t="s">
        <v>244</v>
      </c>
      <c r="U83" s="35" t="s">
        <v>382</v>
      </c>
      <c r="V83" s="35" t="s">
        <v>145</v>
      </c>
      <c r="W83" s="35" t="s">
        <v>145</v>
      </c>
      <c r="X83" s="35" t="s">
        <v>145</v>
      </c>
      <c r="Y83" s="35" t="s">
        <v>145</v>
      </c>
      <c r="Z83" s="35" t="s">
        <v>145</v>
      </c>
      <c r="AA83" s="72">
        <v>0.11</v>
      </c>
      <c r="AB83" s="72"/>
      <c r="AC83" s="72">
        <v>0.25</v>
      </c>
      <c r="AD83" s="72">
        <v>0.25</v>
      </c>
      <c r="AE83" s="72">
        <v>0.25</v>
      </c>
      <c r="AF83" s="72">
        <v>0.25</v>
      </c>
      <c r="AG83" s="84"/>
      <c r="AH83" s="84"/>
      <c r="AI83" s="84"/>
      <c r="AJ83" s="84"/>
      <c r="AK83" s="85"/>
      <c r="AL83" s="57"/>
      <c r="AM83" s="41"/>
      <c r="AN83" s="41"/>
      <c r="AO83" s="41"/>
      <c r="AP83" s="41"/>
      <c r="AQ83" s="58"/>
      <c r="AR83" s="57"/>
      <c r="AS83" s="42"/>
      <c r="AT83" s="42"/>
      <c r="AU83" s="42"/>
      <c r="AV83" s="42"/>
      <c r="AW83" s="43"/>
      <c r="AX83" s="57"/>
      <c r="AY83" s="42"/>
      <c r="AZ83" s="42"/>
      <c r="BA83" s="42"/>
      <c r="BB83" s="42"/>
      <c r="BC83" s="43"/>
      <c r="BD83" s="57"/>
      <c r="BE83" s="80">
        <f t="shared" si="5"/>
        <v>0</v>
      </c>
      <c r="BF83" s="80">
        <f t="shared" si="6"/>
        <v>0</v>
      </c>
      <c r="BG83" s="80" t="str">
        <f t="shared" si="7"/>
        <v>SIN AVANCE</v>
      </c>
      <c r="BH83" s="81">
        <f t="shared" si="8"/>
        <v>280</v>
      </c>
      <c r="BI83" s="81" t="str">
        <f t="shared" si="9"/>
        <v>CON TIEMPO</v>
      </c>
      <c r="BJ83" s="88"/>
      <c r="BK83" s="2"/>
      <c r="BL83" s="2"/>
      <c r="BM83" s="2"/>
      <c r="BN83" s="2"/>
      <c r="BO83" s="2"/>
      <c r="BP83" s="2"/>
      <c r="BQ83" s="2"/>
      <c r="BR83" s="2"/>
      <c r="BS83" s="2"/>
      <c r="BT83" s="2"/>
      <c r="BU83" s="2"/>
      <c r="BV83" s="2"/>
      <c r="BW83" s="2"/>
      <c r="BX83" s="2"/>
      <c r="BY83" s="2"/>
      <c r="BZ83" s="2"/>
      <c r="CA83" s="2"/>
      <c r="CB83" s="2"/>
      <c r="CC83" s="2"/>
      <c r="CD83" s="2"/>
      <c r="CE83" s="2"/>
      <c r="CF83" s="2"/>
      <c r="CG83" s="2"/>
      <c r="CH83" s="2"/>
      <c r="CI83" s="2"/>
      <c r="CJ83" s="2"/>
      <c r="CK83" s="2"/>
      <c r="CL83" s="2"/>
      <c r="CM83" s="2"/>
      <c r="CN83" s="2"/>
      <c r="CO83" s="2"/>
      <c r="CP83" s="2"/>
      <c r="CQ83" s="2"/>
      <c r="CR83" s="2"/>
      <c r="CS83" s="2"/>
      <c r="CT83" s="2"/>
      <c r="CU83" s="2"/>
      <c r="CV83" s="2"/>
      <c r="CW83" s="2"/>
      <c r="CX83" s="2"/>
      <c r="CY83" s="2"/>
      <c r="CZ83" s="2"/>
      <c r="DA83" s="2"/>
      <c r="DB83" s="2"/>
      <c r="DC83" s="2"/>
      <c r="DD83" s="2"/>
      <c r="DE83" s="2"/>
      <c r="DF83" s="2"/>
      <c r="DG83" s="2"/>
      <c r="DH83" s="2"/>
      <c r="DI83" s="2"/>
      <c r="DJ83" s="2"/>
      <c r="DK83" s="2"/>
      <c r="DL83" s="2"/>
      <c r="DM83" s="2"/>
      <c r="DN83" s="2"/>
      <c r="DO83" s="2"/>
      <c r="DP83" s="2"/>
      <c r="DQ83" s="2"/>
      <c r="DR83" s="2"/>
      <c r="DS83" s="2"/>
      <c r="DT83" s="2"/>
      <c r="DU83" s="2"/>
      <c r="DV83" s="2"/>
      <c r="DW83" s="2"/>
      <c r="DX83" s="2"/>
      <c r="DY83" s="2"/>
      <c r="DZ83" s="2"/>
      <c r="EA83" s="2"/>
      <c r="EB83" s="2"/>
      <c r="EC83" s="2"/>
      <c r="ED83" s="2"/>
      <c r="EE83" s="2"/>
      <c r="EF83" s="2"/>
      <c r="EG83" s="5"/>
    </row>
    <row r="84" spans="1:137" s="6" customFormat="1" ht="108.6" customHeight="1" thickBot="1" x14ac:dyDescent="0.35">
      <c r="A84" s="45">
        <v>72</v>
      </c>
      <c r="B84" s="45" t="s">
        <v>103</v>
      </c>
      <c r="C84" s="54" t="s">
        <v>104</v>
      </c>
      <c r="D84" s="54" t="s">
        <v>105</v>
      </c>
      <c r="E84" s="54" t="s">
        <v>106</v>
      </c>
      <c r="F84" s="54" t="s">
        <v>107</v>
      </c>
      <c r="G84" s="35" t="s">
        <v>386</v>
      </c>
      <c r="H84" s="55" t="s">
        <v>387</v>
      </c>
      <c r="I84" s="35" t="s">
        <v>388</v>
      </c>
      <c r="J84" s="35" t="s">
        <v>389</v>
      </c>
      <c r="K84" s="35"/>
      <c r="L84" s="35" t="s">
        <v>85</v>
      </c>
      <c r="M84" s="35" t="s">
        <v>85</v>
      </c>
      <c r="N84" s="35" t="s">
        <v>80</v>
      </c>
      <c r="O84" s="44">
        <v>45658</v>
      </c>
      <c r="P84" s="44">
        <v>46006</v>
      </c>
      <c r="Q84" s="44" t="s">
        <v>380</v>
      </c>
      <c r="R84" s="44" t="s">
        <v>381</v>
      </c>
      <c r="S84" s="44" t="s">
        <v>243</v>
      </c>
      <c r="T84" s="44" t="s">
        <v>244</v>
      </c>
      <c r="U84" s="35" t="s">
        <v>382</v>
      </c>
      <c r="V84" s="35" t="s">
        <v>145</v>
      </c>
      <c r="W84" s="35" t="s">
        <v>145</v>
      </c>
      <c r="X84" s="35" t="s">
        <v>145</v>
      </c>
      <c r="Y84" s="35" t="s">
        <v>145</v>
      </c>
      <c r="Z84" s="35" t="s">
        <v>145</v>
      </c>
      <c r="AA84" s="72">
        <v>0.11</v>
      </c>
      <c r="AB84" s="72"/>
      <c r="AC84" s="72">
        <v>0.25</v>
      </c>
      <c r="AD84" s="72">
        <v>0.25</v>
      </c>
      <c r="AE84" s="72">
        <v>0.25</v>
      </c>
      <c r="AF84" s="72">
        <v>0.25</v>
      </c>
      <c r="AG84" s="84"/>
      <c r="AH84" s="84"/>
      <c r="AI84" s="84"/>
      <c r="AJ84" s="84"/>
      <c r="AK84" s="85"/>
      <c r="AL84" s="57"/>
      <c r="AM84" s="41"/>
      <c r="AN84" s="41"/>
      <c r="AO84" s="41"/>
      <c r="AP84" s="41"/>
      <c r="AQ84" s="58"/>
      <c r="AR84" s="57"/>
      <c r="AS84" s="42"/>
      <c r="AT84" s="42"/>
      <c r="AU84" s="42"/>
      <c r="AV84" s="42"/>
      <c r="AW84" s="43"/>
      <c r="AX84" s="57"/>
      <c r="AY84" s="42"/>
      <c r="AZ84" s="42"/>
      <c r="BA84" s="42"/>
      <c r="BB84" s="42"/>
      <c r="BC84" s="43"/>
      <c r="BD84" s="57"/>
      <c r="BE84" s="80">
        <f t="shared" si="5"/>
        <v>0</v>
      </c>
      <c r="BF84" s="80">
        <f t="shared" si="6"/>
        <v>0</v>
      </c>
      <c r="BG84" s="80" t="str">
        <f t="shared" si="7"/>
        <v>SIN AVANCE</v>
      </c>
      <c r="BH84" s="81">
        <f t="shared" si="8"/>
        <v>265</v>
      </c>
      <c r="BI84" s="81" t="str">
        <f t="shared" si="9"/>
        <v>CON TIEMPO</v>
      </c>
      <c r="BJ84" s="88"/>
      <c r="BK84" s="2"/>
      <c r="BL84" s="2"/>
      <c r="BM84" s="2"/>
      <c r="BN84" s="2"/>
      <c r="BO84" s="2"/>
      <c r="BP84" s="2"/>
      <c r="BQ84" s="2"/>
      <c r="BR84" s="2"/>
      <c r="BS84" s="2"/>
      <c r="BT84" s="2"/>
      <c r="BU84" s="2"/>
      <c r="BV84" s="2"/>
      <c r="BW84" s="2"/>
      <c r="BX84" s="2"/>
      <c r="BY84" s="2"/>
      <c r="BZ84" s="2"/>
      <c r="CA84" s="2"/>
      <c r="CB84" s="2"/>
      <c r="CC84" s="2"/>
      <c r="CD84" s="2"/>
      <c r="CE84" s="2"/>
      <c r="CF84" s="2"/>
      <c r="CG84" s="2"/>
      <c r="CH84" s="2"/>
      <c r="CI84" s="2"/>
      <c r="CJ84" s="2"/>
      <c r="CK84" s="2"/>
      <c r="CL84" s="2"/>
      <c r="CM84" s="2"/>
      <c r="CN84" s="2"/>
      <c r="CO84" s="2"/>
      <c r="CP84" s="2"/>
      <c r="CQ84" s="2"/>
      <c r="CR84" s="2"/>
      <c r="CS84" s="2"/>
      <c r="CT84" s="2"/>
      <c r="CU84" s="2"/>
      <c r="CV84" s="2"/>
      <c r="CW84" s="2"/>
      <c r="CX84" s="2"/>
      <c r="CY84" s="2"/>
      <c r="CZ84" s="2"/>
      <c r="DA84" s="2"/>
      <c r="DB84" s="2"/>
      <c r="DC84" s="2"/>
      <c r="DD84" s="2"/>
      <c r="DE84" s="2"/>
      <c r="DF84" s="2"/>
      <c r="DG84" s="2"/>
      <c r="DH84" s="2"/>
      <c r="DI84" s="2"/>
      <c r="DJ84" s="2"/>
      <c r="DK84" s="2"/>
      <c r="DL84" s="2"/>
      <c r="DM84" s="2"/>
      <c r="DN84" s="2"/>
      <c r="DO84" s="2"/>
      <c r="DP84" s="2"/>
      <c r="DQ84" s="2"/>
      <c r="DR84" s="2"/>
      <c r="DS84" s="2"/>
      <c r="DT84" s="2"/>
      <c r="DU84" s="2"/>
      <c r="DV84" s="2"/>
      <c r="DW84" s="2"/>
      <c r="DX84" s="2"/>
      <c r="DY84" s="2"/>
      <c r="DZ84" s="2"/>
      <c r="EA84" s="2"/>
      <c r="EB84" s="2"/>
      <c r="EC84" s="2"/>
      <c r="ED84" s="2"/>
      <c r="EE84" s="2"/>
      <c r="EF84" s="2"/>
      <c r="EG84" s="5"/>
    </row>
    <row r="85" spans="1:137" s="6" customFormat="1" ht="54.75" customHeight="1" thickBot="1" x14ac:dyDescent="0.35">
      <c r="A85" s="45">
        <v>73</v>
      </c>
      <c r="B85" s="45" t="s">
        <v>103</v>
      </c>
      <c r="C85" s="54" t="s">
        <v>104</v>
      </c>
      <c r="D85" s="54" t="s">
        <v>105</v>
      </c>
      <c r="E85" s="54" t="s">
        <v>106</v>
      </c>
      <c r="F85" s="54" t="s">
        <v>107</v>
      </c>
      <c r="G85" s="35" t="s">
        <v>390</v>
      </c>
      <c r="H85" s="55" t="s">
        <v>391</v>
      </c>
      <c r="I85" s="35" t="s">
        <v>392</v>
      </c>
      <c r="J85" s="35" t="s">
        <v>393</v>
      </c>
      <c r="K85" s="35"/>
      <c r="L85" s="35" t="s">
        <v>85</v>
      </c>
      <c r="M85" s="35" t="s">
        <v>85</v>
      </c>
      <c r="N85" s="35" t="s">
        <v>80</v>
      </c>
      <c r="O85" s="44">
        <v>45689</v>
      </c>
      <c r="P85" s="44">
        <v>45991</v>
      </c>
      <c r="Q85" s="44" t="s">
        <v>380</v>
      </c>
      <c r="R85" s="44" t="s">
        <v>381</v>
      </c>
      <c r="S85" s="44" t="s">
        <v>243</v>
      </c>
      <c r="T85" s="44" t="s">
        <v>244</v>
      </c>
      <c r="U85" s="35" t="s">
        <v>382</v>
      </c>
      <c r="V85" s="35" t="s">
        <v>145</v>
      </c>
      <c r="W85" s="35" t="s">
        <v>145</v>
      </c>
      <c r="X85" s="35" t="s">
        <v>145</v>
      </c>
      <c r="Y85" s="35" t="s">
        <v>145</v>
      </c>
      <c r="Z85" s="35" t="s">
        <v>145</v>
      </c>
      <c r="AA85" s="72">
        <v>0.11</v>
      </c>
      <c r="AB85" s="72"/>
      <c r="AC85" s="72">
        <v>0</v>
      </c>
      <c r="AD85" s="72">
        <v>0.5</v>
      </c>
      <c r="AE85" s="72">
        <v>0</v>
      </c>
      <c r="AF85" s="72">
        <v>0.5</v>
      </c>
      <c r="AG85" s="84"/>
      <c r="AH85" s="84"/>
      <c r="AI85" s="84"/>
      <c r="AJ85" s="84"/>
      <c r="AK85" s="85"/>
      <c r="AL85" s="57"/>
      <c r="AM85" s="41"/>
      <c r="AN85" s="41"/>
      <c r="AO85" s="41"/>
      <c r="AP85" s="41"/>
      <c r="AQ85" s="58"/>
      <c r="AR85" s="57"/>
      <c r="AS85" s="42"/>
      <c r="AT85" s="42"/>
      <c r="AU85" s="42"/>
      <c r="AV85" s="42"/>
      <c r="AW85" s="43"/>
      <c r="AX85" s="57"/>
      <c r="AY85" s="42"/>
      <c r="AZ85" s="42"/>
      <c r="BA85" s="42"/>
      <c r="BB85" s="42"/>
      <c r="BC85" s="43"/>
      <c r="BD85" s="57"/>
      <c r="BE85" s="80">
        <f t="shared" si="5"/>
        <v>0</v>
      </c>
      <c r="BF85" s="80">
        <f t="shared" si="6"/>
        <v>0</v>
      </c>
      <c r="BG85" s="80" t="str">
        <f t="shared" si="7"/>
        <v>SIN AVANCE</v>
      </c>
      <c r="BH85" s="81">
        <f t="shared" si="8"/>
        <v>250</v>
      </c>
      <c r="BI85" s="81" t="str">
        <f t="shared" si="9"/>
        <v>CON TIEMPO</v>
      </c>
      <c r="BJ85" s="88"/>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5"/>
    </row>
    <row r="86" spans="1:137" s="6" customFormat="1" ht="54.75" customHeight="1" thickBot="1" x14ac:dyDescent="0.35">
      <c r="A86" s="45">
        <v>74</v>
      </c>
      <c r="B86" s="45" t="s">
        <v>103</v>
      </c>
      <c r="C86" s="54" t="s">
        <v>104</v>
      </c>
      <c r="D86" s="54" t="s">
        <v>105</v>
      </c>
      <c r="E86" s="54" t="s">
        <v>106</v>
      </c>
      <c r="F86" s="54" t="s">
        <v>107</v>
      </c>
      <c r="G86" s="35" t="s">
        <v>394</v>
      </c>
      <c r="H86" s="55" t="s">
        <v>395</v>
      </c>
      <c r="I86" s="35" t="s">
        <v>396</v>
      </c>
      <c r="J86" s="35" t="s">
        <v>397</v>
      </c>
      <c r="K86" s="35"/>
      <c r="L86" s="35" t="s">
        <v>85</v>
      </c>
      <c r="M86" s="35" t="s">
        <v>85</v>
      </c>
      <c r="N86" s="35" t="s">
        <v>80</v>
      </c>
      <c r="O86" s="44">
        <v>45809</v>
      </c>
      <c r="P86" s="44">
        <v>45991</v>
      </c>
      <c r="Q86" s="44" t="s">
        <v>380</v>
      </c>
      <c r="R86" s="44" t="s">
        <v>381</v>
      </c>
      <c r="S86" s="44" t="s">
        <v>243</v>
      </c>
      <c r="T86" s="44" t="s">
        <v>244</v>
      </c>
      <c r="U86" s="35" t="s">
        <v>382</v>
      </c>
      <c r="V86" s="35" t="s">
        <v>145</v>
      </c>
      <c r="W86" s="35" t="s">
        <v>145</v>
      </c>
      <c r="X86" s="35" t="s">
        <v>145</v>
      </c>
      <c r="Y86" s="35" t="s">
        <v>145</v>
      </c>
      <c r="Z86" s="35" t="s">
        <v>145</v>
      </c>
      <c r="AA86" s="72">
        <v>0.11</v>
      </c>
      <c r="AB86" s="72"/>
      <c r="AC86" s="72">
        <v>0</v>
      </c>
      <c r="AD86" s="72">
        <v>0</v>
      </c>
      <c r="AE86" s="72">
        <v>0.5</v>
      </c>
      <c r="AF86" s="72">
        <v>0.5</v>
      </c>
      <c r="AG86" s="84"/>
      <c r="AH86" s="84"/>
      <c r="AI86" s="84"/>
      <c r="AJ86" s="84"/>
      <c r="AK86" s="85"/>
      <c r="AL86" s="57"/>
      <c r="AM86" s="41"/>
      <c r="AN86" s="41"/>
      <c r="AO86" s="41"/>
      <c r="AP86" s="41"/>
      <c r="AQ86" s="58"/>
      <c r="AR86" s="57"/>
      <c r="AS86" s="42"/>
      <c r="AT86" s="42"/>
      <c r="AU86" s="42"/>
      <c r="AV86" s="42"/>
      <c r="AW86" s="43"/>
      <c r="AX86" s="57"/>
      <c r="AY86" s="42"/>
      <c r="AZ86" s="42"/>
      <c r="BA86" s="42"/>
      <c r="BB86" s="42"/>
      <c r="BC86" s="43"/>
      <c r="BD86" s="57"/>
      <c r="BE86" s="80">
        <f t="shared" si="5"/>
        <v>0</v>
      </c>
      <c r="BF86" s="80">
        <f t="shared" si="6"/>
        <v>0</v>
      </c>
      <c r="BG86" s="80" t="str">
        <f t="shared" si="7"/>
        <v>SIN AVANCE</v>
      </c>
      <c r="BH86" s="81">
        <f t="shared" si="8"/>
        <v>250</v>
      </c>
      <c r="BI86" s="81" t="str">
        <f t="shared" si="9"/>
        <v>CON TIEMPO</v>
      </c>
      <c r="BJ86" s="88"/>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5"/>
    </row>
    <row r="87" spans="1:137" s="6" customFormat="1" ht="54.75" customHeight="1" thickBot="1" x14ac:dyDescent="0.35">
      <c r="A87" s="45">
        <v>75</v>
      </c>
      <c r="B87" s="45" t="s">
        <v>103</v>
      </c>
      <c r="C87" s="54" t="s">
        <v>104</v>
      </c>
      <c r="D87" s="54" t="s">
        <v>105</v>
      </c>
      <c r="E87" s="54" t="s">
        <v>106</v>
      </c>
      <c r="F87" s="54" t="s">
        <v>107</v>
      </c>
      <c r="G87" s="35" t="s">
        <v>398</v>
      </c>
      <c r="H87" s="55" t="s">
        <v>399</v>
      </c>
      <c r="I87" s="35" t="s">
        <v>400</v>
      </c>
      <c r="J87" s="35" t="s">
        <v>393</v>
      </c>
      <c r="K87" s="35"/>
      <c r="L87" s="35" t="s">
        <v>85</v>
      </c>
      <c r="M87" s="35" t="s">
        <v>85</v>
      </c>
      <c r="N87" s="35" t="s">
        <v>80</v>
      </c>
      <c r="O87" s="44">
        <v>45689</v>
      </c>
      <c r="P87" s="44">
        <v>45991</v>
      </c>
      <c r="Q87" s="44" t="s">
        <v>380</v>
      </c>
      <c r="R87" s="44" t="s">
        <v>381</v>
      </c>
      <c r="S87" s="44" t="s">
        <v>243</v>
      </c>
      <c r="T87" s="44" t="s">
        <v>244</v>
      </c>
      <c r="U87" s="35" t="s">
        <v>382</v>
      </c>
      <c r="V87" s="35" t="s">
        <v>145</v>
      </c>
      <c r="W87" s="35" t="s">
        <v>145</v>
      </c>
      <c r="X87" s="35" t="s">
        <v>145</v>
      </c>
      <c r="Y87" s="35" t="s">
        <v>145</v>
      </c>
      <c r="Z87" s="35" t="s">
        <v>145</v>
      </c>
      <c r="AA87" s="72">
        <v>0.11</v>
      </c>
      <c r="AB87" s="72"/>
      <c r="AC87" s="72">
        <v>0</v>
      </c>
      <c r="AD87" s="72">
        <v>0.5</v>
      </c>
      <c r="AE87" s="72">
        <v>0</v>
      </c>
      <c r="AF87" s="72">
        <v>0.5</v>
      </c>
      <c r="AG87" s="84"/>
      <c r="AH87" s="84"/>
      <c r="AI87" s="84"/>
      <c r="AJ87" s="84"/>
      <c r="AK87" s="85"/>
      <c r="AL87" s="57"/>
      <c r="AM87" s="41"/>
      <c r="AN87" s="41"/>
      <c r="AO87" s="41"/>
      <c r="AP87" s="41"/>
      <c r="AQ87" s="58"/>
      <c r="AR87" s="57"/>
      <c r="AS87" s="42"/>
      <c r="AT87" s="42"/>
      <c r="AU87" s="42"/>
      <c r="AV87" s="42"/>
      <c r="AW87" s="43"/>
      <c r="AX87" s="57"/>
      <c r="AY87" s="42"/>
      <c r="AZ87" s="42"/>
      <c r="BA87" s="42"/>
      <c r="BB87" s="42"/>
      <c r="BC87" s="43"/>
      <c r="BD87" s="57"/>
      <c r="BE87" s="80">
        <f t="shared" si="5"/>
        <v>0</v>
      </c>
      <c r="BF87" s="80">
        <f t="shared" si="6"/>
        <v>0</v>
      </c>
      <c r="BG87" s="80" t="str">
        <f t="shared" si="7"/>
        <v>SIN AVANCE</v>
      </c>
      <c r="BH87" s="81">
        <f t="shared" si="8"/>
        <v>250</v>
      </c>
      <c r="BI87" s="81" t="str">
        <f t="shared" si="9"/>
        <v>CON TIEMPO</v>
      </c>
      <c r="BJ87" s="88"/>
      <c r="BK87" s="2"/>
      <c r="BL87" s="2"/>
      <c r="BM87" s="2"/>
      <c r="BN87" s="2"/>
      <c r="BO87" s="2"/>
      <c r="BP87" s="2"/>
      <c r="BQ87" s="2"/>
      <c r="BR87" s="2"/>
      <c r="BS87" s="2"/>
      <c r="BT87" s="2"/>
      <c r="BU87" s="2"/>
      <c r="BV87" s="2"/>
      <c r="BW87" s="2"/>
      <c r="BX87" s="2"/>
      <c r="BY87" s="2"/>
      <c r="BZ87" s="2"/>
      <c r="CA87" s="2"/>
      <c r="CB87" s="2"/>
      <c r="CC87" s="2"/>
      <c r="CD87" s="2"/>
      <c r="CE87" s="2"/>
      <c r="CF87" s="2"/>
      <c r="CG87" s="2"/>
      <c r="CH87" s="2"/>
      <c r="CI87" s="2"/>
      <c r="CJ87" s="2"/>
      <c r="CK87" s="2"/>
      <c r="CL87" s="2"/>
      <c r="CM87" s="2"/>
      <c r="CN87" s="2"/>
      <c r="CO87" s="2"/>
      <c r="CP87" s="2"/>
      <c r="CQ87" s="2"/>
      <c r="CR87" s="2"/>
      <c r="CS87" s="2"/>
      <c r="CT87" s="2"/>
      <c r="CU87" s="2"/>
      <c r="CV87" s="2"/>
      <c r="CW87" s="2"/>
      <c r="CX87" s="2"/>
      <c r="CY87" s="2"/>
      <c r="CZ87" s="2"/>
      <c r="DA87" s="2"/>
      <c r="DB87" s="2"/>
      <c r="DC87" s="2"/>
      <c r="DD87" s="2"/>
      <c r="DE87" s="2"/>
      <c r="DF87" s="2"/>
      <c r="DG87" s="2"/>
      <c r="DH87" s="2"/>
      <c r="DI87" s="2"/>
      <c r="DJ87" s="2"/>
      <c r="DK87" s="2"/>
      <c r="DL87" s="2"/>
      <c r="DM87" s="2"/>
      <c r="DN87" s="2"/>
      <c r="DO87" s="2"/>
      <c r="DP87" s="2"/>
      <c r="DQ87" s="2"/>
      <c r="DR87" s="2"/>
      <c r="DS87" s="2"/>
      <c r="DT87" s="2"/>
      <c r="DU87" s="2"/>
      <c r="DV87" s="2"/>
      <c r="DW87" s="2"/>
      <c r="DX87" s="2"/>
      <c r="DY87" s="2"/>
      <c r="DZ87" s="2"/>
      <c r="EA87" s="2"/>
      <c r="EB87" s="2"/>
      <c r="EC87" s="2"/>
      <c r="ED87" s="2"/>
      <c r="EE87" s="2"/>
      <c r="EF87" s="2"/>
      <c r="EG87" s="5"/>
    </row>
    <row r="88" spans="1:137" s="6" customFormat="1" ht="54.75" customHeight="1" thickBot="1" x14ac:dyDescent="0.35">
      <c r="A88" s="45">
        <v>76</v>
      </c>
      <c r="B88" s="45" t="s">
        <v>103</v>
      </c>
      <c r="C88" s="54" t="s">
        <v>104</v>
      </c>
      <c r="D88" s="54" t="s">
        <v>105</v>
      </c>
      <c r="E88" s="54" t="s">
        <v>106</v>
      </c>
      <c r="F88" s="54" t="s">
        <v>107</v>
      </c>
      <c r="G88" s="35" t="s">
        <v>401</v>
      </c>
      <c r="H88" s="55" t="s">
        <v>402</v>
      </c>
      <c r="I88" s="35" t="s">
        <v>403</v>
      </c>
      <c r="J88" s="35" t="s">
        <v>404</v>
      </c>
      <c r="K88" s="35"/>
      <c r="L88" s="35" t="s">
        <v>405</v>
      </c>
      <c r="M88" s="35" t="s">
        <v>80</v>
      </c>
      <c r="N88" s="35" t="s">
        <v>80</v>
      </c>
      <c r="O88" s="44">
        <v>45689</v>
      </c>
      <c r="P88" s="44">
        <v>45991</v>
      </c>
      <c r="Q88" s="44" t="s">
        <v>380</v>
      </c>
      <c r="R88" s="44" t="s">
        <v>381</v>
      </c>
      <c r="S88" s="44" t="s">
        <v>243</v>
      </c>
      <c r="T88" s="44" t="s">
        <v>244</v>
      </c>
      <c r="U88" s="35" t="s">
        <v>382</v>
      </c>
      <c r="V88" s="35" t="s">
        <v>145</v>
      </c>
      <c r="W88" s="35" t="s">
        <v>145</v>
      </c>
      <c r="X88" s="35" t="s">
        <v>145</v>
      </c>
      <c r="Y88" s="35" t="s">
        <v>145</v>
      </c>
      <c r="Z88" s="35" t="s">
        <v>145</v>
      </c>
      <c r="AA88" s="72">
        <v>0.11</v>
      </c>
      <c r="AB88" s="72"/>
      <c r="AC88" s="72">
        <v>0</v>
      </c>
      <c r="AD88" s="72">
        <v>0.5</v>
      </c>
      <c r="AE88" s="72">
        <v>0</v>
      </c>
      <c r="AF88" s="72">
        <v>0.5</v>
      </c>
      <c r="AG88" s="84"/>
      <c r="AH88" s="84"/>
      <c r="AI88" s="84"/>
      <c r="AJ88" s="84"/>
      <c r="AK88" s="85"/>
      <c r="AL88" s="57"/>
      <c r="AM88" s="41"/>
      <c r="AN88" s="41"/>
      <c r="AO88" s="41"/>
      <c r="AP88" s="41"/>
      <c r="AQ88" s="58"/>
      <c r="AR88" s="57"/>
      <c r="AS88" s="42"/>
      <c r="AT88" s="42"/>
      <c r="AU88" s="42"/>
      <c r="AV88" s="42"/>
      <c r="AW88" s="43"/>
      <c r="AX88" s="57"/>
      <c r="AY88" s="42"/>
      <c r="AZ88" s="42"/>
      <c r="BA88" s="42"/>
      <c r="BB88" s="42"/>
      <c r="BC88" s="43"/>
      <c r="BD88" s="57"/>
      <c r="BE88" s="80">
        <f t="shared" si="5"/>
        <v>0</v>
      </c>
      <c r="BF88" s="80">
        <f t="shared" si="6"/>
        <v>0</v>
      </c>
      <c r="BG88" s="80" t="str">
        <f t="shared" si="7"/>
        <v>SIN AVANCE</v>
      </c>
      <c r="BH88" s="81">
        <f t="shared" si="8"/>
        <v>250</v>
      </c>
      <c r="BI88" s="81" t="str">
        <f t="shared" si="9"/>
        <v>CON TIEMPO</v>
      </c>
      <c r="BJ88" s="88"/>
      <c r="BK88" s="2"/>
      <c r="BL88" s="2"/>
      <c r="BM88" s="2"/>
      <c r="BN88" s="2"/>
      <c r="BO88" s="2"/>
      <c r="BP88" s="2"/>
      <c r="BQ88" s="2"/>
      <c r="BR88" s="2"/>
      <c r="BS88" s="2"/>
      <c r="BT88" s="2"/>
      <c r="BU88" s="2"/>
      <c r="BV88" s="2"/>
      <c r="BW88" s="2"/>
      <c r="BX88" s="2"/>
      <c r="BY88" s="2"/>
      <c r="BZ88" s="2"/>
      <c r="CA88" s="2"/>
      <c r="CB88" s="2"/>
      <c r="CC88" s="2"/>
      <c r="CD88" s="2"/>
      <c r="CE88" s="2"/>
      <c r="CF88" s="2"/>
      <c r="CG88" s="2"/>
      <c r="CH88" s="2"/>
      <c r="CI88" s="2"/>
      <c r="CJ88" s="2"/>
      <c r="CK88" s="2"/>
      <c r="CL88" s="2"/>
      <c r="CM88" s="2"/>
      <c r="CN88" s="2"/>
      <c r="CO88" s="2"/>
      <c r="CP88" s="2"/>
      <c r="CQ88" s="2"/>
      <c r="CR88" s="2"/>
      <c r="CS88" s="2"/>
      <c r="CT88" s="2"/>
      <c r="CU88" s="2"/>
      <c r="CV88" s="2"/>
      <c r="CW88" s="2"/>
      <c r="CX88" s="2"/>
      <c r="CY88" s="2"/>
      <c r="CZ88" s="2"/>
      <c r="DA88" s="2"/>
      <c r="DB88" s="2"/>
      <c r="DC88" s="2"/>
      <c r="DD88" s="2"/>
      <c r="DE88" s="2"/>
      <c r="DF88" s="2"/>
      <c r="DG88" s="2"/>
      <c r="DH88" s="2"/>
      <c r="DI88" s="2"/>
      <c r="DJ88" s="2"/>
      <c r="DK88" s="2"/>
      <c r="DL88" s="2"/>
      <c r="DM88" s="2"/>
      <c r="DN88" s="2"/>
      <c r="DO88" s="2"/>
      <c r="DP88" s="2"/>
      <c r="DQ88" s="2"/>
      <c r="DR88" s="2"/>
      <c r="DS88" s="2"/>
      <c r="DT88" s="2"/>
      <c r="DU88" s="2"/>
      <c r="DV88" s="2"/>
      <c r="DW88" s="2"/>
      <c r="DX88" s="2"/>
      <c r="DY88" s="2"/>
      <c r="DZ88" s="2"/>
      <c r="EA88" s="2"/>
      <c r="EB88" s="2"/>
      <c r="EC88" s="2"/>
      <c r="ED88" s="2"/>
      <c r="EE88" s="2"/>
      <c r="EF88" s="2"/>
      <c r="EG88" s="5"/>
    </row>
    <row r="89" spans="1:137" s="6" customFormat="1" ht="54.75" customHeight="1" thickBot="1" x14ac:dyDescent="0.35">
      <c r="A89" s="45">
        <v>77</v>
      </c>
      <c r="B89" s="45" t="s">
        <v>103</v>
      </c>
      <c r="C89" s="54" t="s">
        <v>104</v>
      </c>
      <c r="D89" s="54" t="s">
        <v>105</v>
      </c>
      <c r="E89" s="54" t="s">
        <v>106</v>
      </c>
      <c r="F89" s="54" t="s">
        <v>107</v>
      </c>
      <c r="G89" s="35" t="s">
        <v>406</v>
      </c>
      <c r="H89" s="55" t="s">
        <v>407</v>
      </c>
      <c r="I89" s="35" t="s">
        <v>408</v>
      </c>
      <c r="J89" s="35" t="s">
        <v>409</v>
      </c>
      <c r="K89" s="35"/>
      <c r="L89" s="35" t="s">
        <v>80</v>
      </c>
      <c r="M89" s="35" t="s">
        <v>112</v>
      </c>
      <c r="N89" s="35" t="s">
        <v>80</v>
      </c>
      <c r="O89" s="44">
        <v>45748</v>
      </c>
      <c r="P89" s="44">
        <v>45991</v>
      </c>
      <c r="Q89" s="44" t="s">
        <v>380</v>
      </c>
      <c r="R89" s="44" t="s">
        <v>381</v>
      </c>
      <c r="S89" s="44" t="s">
        <v>243</v>
      </c>
      <c r="T89" s="44" t="s">
        <v>244</v>
      </c>
      <c r="U89" s="35" t="s">
        <v>382</v>
      </c>
      <c r="V89" s="35" t="s">
        <v>145</v>
      </c>
      <c r="W89" s="35" t="s">
        <v>145</v>
      </c>
      <c r="X89" s="35"/>
      <c r="Y89" s="35" t="s">
        <v>145</v>
      </c>
      <c r="Z89" s="35" t="s">
        <v>145</v>
      </c>
      <c r="AA89" s="72">
        <v>0.11</v>
      </c>
      <c r="AB89" s="72"/>
      <c r="AC89" s="72">
        <v>0</v>
      </c>
      <c r="AD89" s="47">
        <v>0.5</v>
      </c>
      <c r="AE89" s="47">
        <v>0</v>
      </c>
      <c r="AF89" s="47">
        <v>0.5</v>
      </c>
      <c r="AG89" s="84"/>
      <c r="AH89" s="84"/>
      <c r="AI89" s="84"/>
      <c r="AJ89" s="84"/>
      <c r="AK89" s="85"/>
      <c r="AL89" s="57"/>
      <c r="AM89" s="41"/>
      <c r="AN89" s="41"/>
      <c r="AO89" s="41"/>
      <c r="AP89" s="41"/>
      <c r="AQ89" s="58"/>
      <c r="AR89" s="57"/>
      <c r="AS89" s="42"/>
      <c r="AT89" s="42"/>
      <c r="AU89" s="42"/>
      <c r="AV89" s="42"/>
      <c r="AW89" s="43"/>
      <c r="AX89" s="57"/>
      <c r="AY89" s="42"/>
      <c r="AZ89" s="42"/>
      <c r="BA89" s="42"/>
      <c r="BB89" s="42"/>
      <c r="BC89" s="43"/>
      <c r="BD89" s="57"/>
      <c r="BE89" s="80">
        <f t="shared" si="5"/>
        <v>0</v>
      </c>
      <c r="BF89" s="80">
        <f t="shared" si="6"/>
        <v>0</v>
      </c>
      <c r="BG89" s="80" t="str">
        <f t="shared" si="7"/>
        <v>SIN AVANCE</v>
      </c>
      <c r="BH89" s="81">
        <f t="shared" si="8"/>
        <v>250</v>
      </c>
      <c r="BI89" s="81" t="str">
        <f t="shared" si="9"/>
        <v>CON TIEMPO</v>
      </c>
      <c r="BJ89" s="88"/>
      <c r="BK89" s="2"/>
      <c r="BL89" s="2"/>
      <c r="BM89" s="2"/>
      <c r="BN89" s="2"/>
      <c r="BO89" s="2"/>
      <c r="BP89" s="2"/>
      <c r="BQ89" s="2"/>
      <c r="BR89" s="2"/>
      <c r="BS89" s="2"/>
      <c r="BT89" s="2"/>
      <c r="BU89" s="2"/>
      <c r="BV89" s="2"/>
      <c r="BW89" s="2"/>
      <c r="BX89" s="2"/>
      <c r="BY89" s="2"/>
      <c r="BZ89" s="2"/>
      <c r="CA89" s="2"/>
      <c r="CB89" s="2"/>
      <c r="CC89" s="2"/>
      <c r="CD89" s="2"/>
      <c r="CE89" s="2"/>
      <c r="CF89" s="2"/>
      <c r="CG89" s="2"/>
      <c r="CH89" s="2"/>
      <c r="CI89" s="2"/>
      <c r="CJ89" s="2"/>
      <c r="CK89" s="2"/>
      <c r="CL89" s="2"/>
      <c r="CM89" s="2"/>
      <c r="CN89" s="2"/>
      <c r="CO89" s="2"/>
      <c r="CP89" s="2"/>
      <c r="CQ89" s="2"/>
      <c r="CR89" s="2"/>
      <c r="CS89" s="2"/>
      <c r="CT89" s="2"/>
      <c r="CU89" s="2"/>
      <c r="CV89" s="2"/>
      <c r="CW89" s="2"/>
      <c r="CX89" s="2"/>
      <c r="CY89" s="2"/>
      <c r="CZ89" s="2"/>
      <c r="DA89" s="2"/>
      <c r="DB89" s="2"/>
      <c r="DC89" s="2"/>
      <c r="DD89" s="2"/>
      <c r="DE89" s="2"/>
      <c r="DF89" s="2"/>
      <c r="DG89" s="2"/>
      <c r="DH89" s="2"/>
      <c r="DI89" s="2"/>
      <c r="DJ89" s="2"/>
      <c r="DK89" s="2"/>
      <c r="DL89" s="2"/>
      <c r="DM89" s="2"/>
      <c r="DN89" s="2"/>
      <c r="DO89" s="2"/>
      <c r="DP89" s="2"/>
      <c r="DQ89" s="2"/>
      <c r="DR89" s="2"/>
      <c r="DS89" s="2"/>
      <c r="DT89" s="2"/>
      <c r="DU89" s="2"/>
      <c r="DV89" s="2"/>
      <c r="DW89" s="2"/>
      <c r="DX89" s="2"/>
      <c r="DY89" s="2"/>
      <c r="DZ89" s="2"/>
      <c r="EA89" s="2"/>
      <c r="EB89" s="2"/>
      <c r="EC89" s="2"/>
      <c r="ED89" s="2"/>
      <c r="EE89" s="2"/>
      <c r="EF89" s="2"/>
      <c r="EG89" s="5"/>
    </row>
    <row r="90" spans="1:137" customFormat="1" ht="123.75" customHeight="1" thickBot="1" x14ac:dyDescent="0.35">
      <c r="A90" s="45">
        <v>78</v>
      </c>
      <c r="B90" s="45" t="s">
        <v>103</v>
      </c>
      <c r="C90" s="54" t="s">
        <v>104</v>
      </c>
      <c r="D90" s="54" t="s">
        <v>105</v>
      </c>
      <c r="E90" s="54" t="s">
        <v>106</v>
      </c>
      <c r="F90" s="54" t="s">
        <v>107</v>
      </c>
      <c r="G90" s="35" t="s">
        <v>410</v>
      </c>
      <c r="H90" s="55" t="s">
        <v>411</v>
      </c>
      <c r="I90" s="35" t="s">
        <v>412</v>
      </c>
      <c r="J90" s="35" t="s">
        <v>413</v>
      </c>
      <c r="K90" s="35"/>
      <c r="L90" s="35" t="s">
        <v>80</v>
      </c>
      <c r="M90" s="35" t="s">
        <v>80</v>
      </c>
      <c r="N90" s="35" t="s">
        <v>80</v>
      </c>
      <c r="O90" s="44">
        <v>45658</v>
      </c>
      <c r="P90" s="44">
        <v>45835</v>
      </c>
      <c r="Q90" s="44" t="s">
        <v>380</v>
      </c>
      <c r="R90" s="44" t="s">
        <v>381</v>
      </c>
      <c r="S90" s="44" t="s">
        <v>243</v>
      </c>
      <c r="T90" s="44" t="s">
        <v>244</v>
      </c>
      <c r="U90" s="35" t="s">
        <v>382</v>
      </c>
      <c r="V90" s="35" t="s">
        <v>145</v>
      </c>
      <c r="W90" s="35" t="s">
        <v>145</v>
      </c>
      <c r="X90" s="35"/>
      <c r="Y90" s="35" t="s">
        <v>145</v>
      </c>
      <c r="Z90" s="35" t="s">
        <v>145</v>
      </c>
      <c r="AA90" s="72">
        <v>0.12</v>
      </c>
      <c r="AB90" s="72"/>
      <c r="AC90" s="72">
        <v>0.5</v>
      </c>
      <c r="AD90" s="72">
        <v>0.5</v>
      </c>
      <c r="AE90" s="72">
        <v>0</v>
      </c>
      <c r="AF90" s="72">
        <v>0</v>
      </c>
      <c r="AG90" s="84"/>
      <c r="AH90" s="84"/>
      <c r="AI90" s="84"/>
      <c r="AJ90" s="84"/>
      <c r="AK90" s="85"/>
      <c r="AL90" s="57"/>
      <c r="AM90" s="41"/>
      <c r="AN90" s="41"/>
      <c r="AO90" s="41"/>
      <c r="AP90" s="41"/>
      <c r="AQ90" s="58"/>
      <c r="AR90" s="57"/>
      <c r="AS90" s="42"/>
      <c r="AT90" s="42"/>
      <c r="AU90" s="42"/>
      <c r="AV90" s="42"/>
      <c r="AW90" s="43"/>
      <c r="AX90" s="57"/>
      <c r="AY90" s="42"/>
      <c r="AZ90" s="42"/>
      <c r="BA90" s="42"/>
      <c r="BB90" s="42"/>
      <c r="BC90" s="43"/>
      <c r="BD90" s="57"/>
      <c r="BE90" s="80">
        <f t="shared" si="5"/>
        <v>0</v>
      </c>
      <c r="BF90" s="80">
        <f t="shared" si="6"/>
        <v>0</v>
      </c>
      <c r="BG90" s="80" t="str">
        <f t="shared" si="7"/>
        <v>SIN AVANCE</v>
      </c>
      <c r="BH90" s="81">
        <f t="shared" si="8"/>
        <v>94</v>
      </c>
      <c r="BI90" s="81" t="str">
        <f t="shared" si="9"/>
        <v>CON TIEMPO</v>
      </c>
      <c r="BJ90" s="89"/>
      <c r="BK90" s="2"/>
      <c r="BL90" s="2"/>
      <c r="BM90" s="2"/>
      <c r="BN90" s="2"/>
      <c r="BO90" s="2"/>
      <c r="BP90" s="2"/>
      <c r="BQ90" s="2"/>
      <c r="BR90" s="2"/>
      <c r="BS90" s="2"/>
      <c r="BT90" s="2"/>
      <c r="BU90" s="2"/>
      <c r="BV90" s="2"/>
      <c r="BW90" s="2"/>
      <c r="BX90" s="2"/>
      <c r="BY90" s="2"/>
      <c r="BZ90" s="2"/>
      <c r="CA90" s="2"/>
      <c r="CB90" s="2"/>
      <c r="CC90" s="2"/>
      <c r="CD90" s="2"/>
      <c r="CE90" s="2"/>
      <c r="CF90" s="2"/>
      <c r="CG90" s="2"/>
      <c r="CH90" s="2"/>
      <c r="CI90" s="2"/>
      <c r="CJ90" s="2"/>
      <c r="CK90" s="2"/>
      <c r="CL90" s="2"/>
      <c r="CM90" s="2"/>
      <c r="CN90" s="2"/>
      <c r="CO90" s="2"/>
      <c r="CP90" s="2"/>
      <c r="CQ90" s="2"/>
      <c r="CR90" s="2"/>
      <c r="CS90" s="2"/>
      <c r="CT90" s="2"/>
      <c r="CU90" s="2"/>
      <c r="CV90" s="2"/>
      <c r="CW90" s="2"/>
      <c r="CX90" s="2"/>
      <c r="CY90" s="2"/>
      <c r="CZ90" s="2"/>
      <c r="DA90" s="2"/>
      <c r="DB90" s="2"/>
      <c r="DC90" s="2"/>
      <c r="DD90" s="2"/>
      <c r="DE90" s="2"/>
      <c r="DF90" s="2"/>
      <c r="DG90" s="2"/>
      <c r="DH90" s="2"/>
      <c r="DI90" s="2"/>
      <c r="DJ90" s="2"/>
      <c r="DK90" s="2"/>
      <c r="DL90" s="2"/>
      <c r="DM90" s="2"/>
      <c r="DN90" s="2"/>
      <c r="DO90" s="2"/>
      <c r="DP90" s="2"/>
      <c r="DQ90" s="2"/>
      <c r="DR90" s="2"/>
      <c r="DS90" s="2"/>
      <c r="DT90" s="2"/>
      <c r="DU90" s="2"/>
      <c r="DV90" s="2"/>
      <c r="DW90" s="2"/>
      <c r="DX90" s="2"/>
      <c r="DY90" s="2"/>
      <c r="DZ90" s="2"/>
      <c r="EA90" s="2"/>
      <c r="EB90" s="2"/>
      <c r="EC90" s="2"/>
      <c r="ED90" s="2"/>
      <c r="EE90" s="2"/>
      <c r="EF90" s="2"/>
    </row>
    <row r="91" spans="1:137" customFormat="1" ht="54.75" customHeight="1" thickBot="1" x14ac:dyDescent="0.35">
      <c r="A91" s="45">
        <v>79</v>
      </c>
      <c r="B91" s="45" t="s">
        <v>103</v>
      </c>
      <c r="C91" s="54" t="s">
        <v>104</v>
      </c>
      <c r="D91" s="54" t="s">
        <v>414</v>
      </c>
      <c r="E91" s="54" t="s">
        <v>415</v>
      </c>
      <c r="F91" s="54" t="s">
        <v>416</v>
      </c>
      <c r="G91" s="35" t="s">
        <v>417</v>
      </c>
      <c r="H91" s="55" t="s">
        <v>418</v>
      </c>
      <c r="I91" s="35" t="s">
        <v>419</v>
      </c>
      <c r="J91" s="35" t="s">
        <v>420</v>
      </c>
      <c r="K91" s="35"/>
      <c r="L91" s="35" t="s">
        <v>80</v>
      </c>
      <c r="M91" s="35" t="s">
        <v>80</v>
      </c>
      <c r="N91" s="35" t="s">
        <v>80</v>
      </c>
      <c r="O91" s="44">
        <v>45689</v>
      </c>
      <c r="P91" s="44">
        <v>46020</v>
      </c>
      <c r="Q91" s="44" t="s">
        <v>421</v>
      </c>
      <c r="R91" s="44" t="s">
        <v>422</v>
      </c>
      <c r="S91" s="44" t="s">
        <v>243</v>
      </c>
      <c r="T91" s="44" t="s">
        <v>244</v>
      </c>
      <c r="U91" s="35" t="s">
        <v>423</v>
      </c>
      <c r="V91" s="35" t="s">
        <v>86</v>
      </c>
      <c r="W91" s="35" t="s">
        <v>86</v>
      </c>
      <c r="X91" s="35" t="s">
        <v>86</v>
      </c>
      <c r="Y91" s="35" t="s">
        <v>86</v>
      </c>
      <c r="Z91" s="35" t="s">
        <v>86</v>
      </c>
      <c r="AA91" s="72">
        <v>0.5</v>
      </c>
      <c r="AB91" s="72"/>
      <c r="AC91" s="72">
        <v>0.25</v>
      </c>
      <c r="AD91" s="72">
        <v>0.25</v>
      </c>
      <c r="AE91" s="72">
        <v>0.25</v>
      </c>
      <c r="AF91" s="72">
        <v>0.25</v>
      </c>
      <c r="AG91" s="84"/>
      <c r="AH91" s="84"/>
      <c r="AI91" s="84"/>
      <c r="AJ91" s="84"/>
      <c r="AK91" s="85"/>
      <c r="AL91" s="57"/>
      <c r="AM91" s="41"/>
      <c r="AN91" s="41"/>
      <c r="AO91" s="41"/>
      <c r="AP91" s="41"/>
      <c r="AQ91" s="58"/>
      <c r="AR91" s="57"/>
      <c r="AS91" s="42"/>
      <c r="AT91" s="42"/>
      <c r="AU91" s="42"/>
      <c r="AV91" s="42"/>
      <c r="AW91" s="43"/>
      <c r="AX91" s="57"/>
      <c r="AY91" s="42"/>
      <c r="AZ91" s="42"/>
      <c r="BA91" s="42"/>
      <c r="BB91" s="42"/>
      <c r="BC91" s="43"/>
      <c r="BD91" s="57"/>
      <c r="BE91" s="80">
        <f t="shared" si="5"/>
        <v>0</v>
      </c>
      <c r="BF91" s="80">
        <f t="shared" si="6"/>
        <v>0</v>
      </c>
      <c r="BG91" s="80" t="str">
        <f t="shared" si="7"/>
        <v>SIN AVANCE</v>
      </c>
      <c r="BH91" s="81">
        <f t="shared" si="8"/>
        <v>279</v>
      </c>
      <c r="BI91" s="81" t="str">
        <f t="shared" si="9"/>
        <v>CON TIEMPO</v>
      </c>
      <c r="BJ91" s="87">
        <f>SUM(BE91:BE92)</f>
        <v>0</v>
      </c>
      <c r="BK91" s="2"/>
      <c r="BL91" s="2"/>
      <c r="BM91" s="2"/>
      <c r="BN91" s="2"/>
      <c r="BO91" s="2"/>
      <c r="BP91" s="2"/>
      <c r="BQ91" s="2"/>
      <c r="BR91" s="2"/>
      <c r="BS91" s="2"/>
      <c r="BT91" s="2"/>
      <c r="BU91" s="2"/>
      <c r="BV91" s="2"/>
      <c r="BW91" s="2"/>
      <c r="BX91" s="2"/>
      <c r="BY91" s="2"/>
      <c r="BZ91" s="2"/>
      <c r="CA91" s="2"/>
      <c r="CB91" s="2"/>
      <c r="CC91" s="2"/>
      <c r="CD91" s="2"/>
      <c r="CE91" s="2"/>
      <c r="CF91" s="2"/>
      <c r="CG91" s="2"/>
      <c r="CH91" s="2"/>
      <c r="CI91" s="2"/>
      <c r="CJ91" s="2"/>
      <c r="CK91" s="2"/>
      <c r="CL91" s="2"/>
      <c r="CM91" s="2"/>
      <c r="CN91" s="2"/>
      <c r="CO91" s="2"/>
      <c r="CP91" s="2"/>
      <c r="CQ91" s="2"/>
      <c r="CR91" s="2"/>
      <c r="CS91" s="2"/>
      <c r="CT91" s="2"/>
      <c r="CU91" s="2"/>
      <c r="CV91" s="2"/>
      <c r="CW91" s="2"/>
      <c r="CX91" s="2"/>
      <c r="CY91" s="2"/>
      <c r="CZ91" s="2"/>
      <c r="DA91" s="2"/>
      <c r="DB91" s="2"/>
      <c r="DC91" s="2"/>
      <c r="DD91" s="2"/>
      <c r="DE91" s="2"/>
      <c r="DF91" s="2"/>
      <c r="DG91" s="2"/>
      <c r="DH91" s="2"/>
      <c r="DI91" s="2"/>
      <c r="DJ91" s="2"/>
      <c r="DK91" s="2"/>
      <c r="DL91" s="2"/>
      <c r="DM91" s="2"/>
      <c r="DN91" s="2"/>
      <c r="DO91" s="2"/>
      <c r="DP91" s="2"/>
      <c r="DQ91" s="2"/>
      <c r="DR91" s="2"/>
      <c r="DS91" s="2"/>
      <c r="DT91" s="2"/>
      <c r="DU91" s="2"/>
      <c r="DV91" s="2"/>
      <c r="DW91" s="2"/>
      <c r="DX91" s="2"/>
      <c r="DY91" s="2"/>
      <c r="DZ91" s="2"/>
      <c r="EA91" s="2"/>
      <c r="EB91" s="2"/>
      <c r="EC91" s="2"/>
      <c r="ED91" s="2"/>
      <c r="EE91" s="2"/>
      <c r="EF91" s="2"/>
    </row>
    <row r="92" spans="1:137" customFormat="1" ht="54.75" customHeight="1" thickBot="1" x14ac:dyDescent="0.35">
      <c r="A92" s="45">
        <v>80</v>
      </c>
      <c r="B92" s="45" t="s">
        <v>103</v>
      </c>
      <c r="C92" s="54" t="s">
        <v>104</v>
      </c>
      <c r="D92" s="54" t="s">
        <v>414</v>
      </c>
      <c r="E92" s="54" t="s">
        <v>415</v>
      </c>
      <c r="F92" s="54" t="s">
        <v>416</v>
      </c>
      <c r="G92" s="35" t="s">
        <v>424</v>
      </c>
      <c r="H92" s="55" t="s">
        <v>425</v>
      </c>
      <c r="I92" s="35">
        <v>1</v>
      </c>
      <c r="J92" s="35" t="s">
        <v>426</v>
      </c>
      <c r="K92" s="35"/>
      <c r="L92" s="35" t="s">
        <v>80</v>
      </c>
      <c r="M92" s="35" t="s">
        <v>80</v>
      </c>
      <c r="N92" s="35" t="s">
        <v>80</v>
      </c>
      <c r="O92" s="44">
        <v>45748</v>
      </c>
      <c r="P92" s="44">
        <v>45991</v>
      </c>
      <c r="Q92" s="44" t="s">
        <v>421</v>
      </c>
      <c r="R92" s="44" t="s">
        <v>422</v>
      </c>
      <c r="S92" s="44" t="s">
        <v>243</v>
      </c>
      <c r="T92" s="44" t="s">
        <v>244</v>
      </c>
      <c r="U92" s="35" t="s">
        <v>423</v>
      </c>
      <c r="V92" s="35" t="s">
        <v>86</v>
      </c>
      <c r="W92" s="35" t="s">
        <v>86</v>
      </c>
      <c r="X92" s="35" t="s">
        <v>86</v>
      </c>
      <c r="Y92" s="35" t="s">
        <v>86</v>
      </c>
      <c r="Z92" s="35" t="s">
        <v>86</v>
      </c>
      <c r="AA92" s="72">
        <v>0.5</v>
      </c>
      <c r="AB92" s="72"/>
      <c r="AC92" s="72">
        <v>0</v>
      </c>
      <c r="AD92" s="72">
        <v>0.34</v>
      </c>
      <c r="AE92" s="72">
        <v>0.33</v>
      </c>
      <c r="AF92" s="72">
        <v>0.33</v>
      </c>
      <c r="AG92" s="84"/>
      <c r="AH92" s="84"/>
      <c r="AI92" s="84"/>
      <c r="AJ92" s="84"/>
      <c r="AK92" s="85"/>
      <c r="AL92" s="57"/>
      <c r="AM92" s="41"/>
      <c r="AN92" s="41"/>
      <c r="AO92" s="41"/>
      <c r="AP92" s="41"/>
      <c r="AQ92" s="58"/>
      <c r="AR92" s="57"/>
      <c r="AS92" s="42"/>
      <c r="AT92" s="42"/>
      <c r="AU92" s="42"/>
      <c r="AV92" s="42"/>
      <c r="AW92" s="43"/>
      <c r="AX92" s="57"/>
      <c r="AY92" s="42"/>
      <c r="AZ92" s="42"/>
      <c r="BA92" s="42"/>
      <c r="BB92" s="42"/>
      <c r="BC92" s="43"/>
      <c r="BD92" s="57"/>
      <c r="BE92" s="80">
        <f t="shared" si="5"/>
        <v>0</v>
      </c>
      <c r="BF92" s="80">
        <f t="shared" si="6"/>
        <v>0</v>
      </c>
      <c r="BG92" s="80" t="str">
        <f t="shared" si="7"/>
        <v>SIN AVANCE</v>
      </c>
      <c r="BH92" s="81">
        <f t="shared" si="8"/>
        <v>250</v>
      </c>
      <c r="BI92" s="81" t="str">
        <f t="shared" si="9"/>
        <v>CON TIEMPO</v>
      </c>
      <c r="BJ92" s="89"/>
      <c r="BK92" s="2"/>
      <c r="BL92" s="2"/>
      <c r="BM92" s="2"/>
      <c r="BN92" s="2"/>
      <c r="BO92" s="2"/>
      <c r="BP92" s="2"/>
      <c r="BQ92" s="2"/>
      <c r="BR92" s="2"/>
      <c r="BS92" s="2"/>
      <c r="BT92" s="2"/>
      <c r="BU92" s="2"/>
      <c r="BV92" s="2"/>
      <c r="BW92" s="2"/>
      <c r="BX92" s="2"/>
      <c r="BY92" s="2"/>
      <c r="BZ92" s="2"/>
      <c r="CA92" s="2"/>
      <c r="CB92" s="2"/>
      <c r="CC92" s="2"/>
      <c r="CD92" s="2"/>
      <c r="CE92" s="2"/>
      <c r="CF92" s="2"/>
      <c r="CG92" s="2"/>
      <c r="CH92" s="2"/>
      <c r="CI92" s="2"/>
      <c r="CJ92" s="2"/>
      <c r="CK92" s="2"/>
      <c r="CL92" s="2"/>
      <c r="CM92" s="2"/>
      <c r="CN92" s="2"/>
      <c r="CO92" s="2"/>
      <c r="CP92" s="2"/>
      <c r="CQ92" s="2"/>
      <c r="CR92" s="2"/>
      <c r="CS92" s="2"/>
      <c r="CT92" s="2"/>
      <c r="CU92" s="2"/>
      <c r="CV92" s="2"/>
      <c r="CW92" s="2"/>
      <c r="CX92" s="2"/>
      <c r="CY92" s="2"/>
      <c r="CZ92" s="2"/>
      <c r="DA92" s="2"/>
      <c r="DB92" s="2"/>
      <c r="DC92" s="2"/>
      <c r="DD92" s="2"/>
      <c r="DE92" s="2"/>
      <c r="DF92" s="2"/>
      <c r="DG92" s="2"/>
      <c r="DH92" s="2"/>
      <c r="DI92" s="2"/>
      <c r="DJ92" s="2"/>
      <c r="DK92" s="2"/>
      <c r="DL92" s="2"/>
      <c r="DM92" s="2"/>
      <c r="DN92" s="2"/>
      <c r="DO92" s="2"/>
      <c r="DP92" s="2"/>
      <c r="DQ92" s="2"/>
      <c r="DR92" s="2"/>
      <c r="DS92" s="2"/>
      <c r="DT92" s="2"/>
      <c r="DU92" s="2"/>
      <c r="DV92" s="2"/>
      <c r="DW92" s="2"/>
      <c r="DX92" s="2"/>
      <c r="DY92" s="2"/>
      <c r="DZ92" s="2"/>
      <c r="EA92" s="2"/>
      <c r="EB92" s="2"/>
      <c r="EC92" s="2"/>
      <c r="ED92" s="2"/>
      <c r="EE92" s="2"/>
      <c r="EF92" s="2"/>
    </row>
    <row r="93" spans="1:137" customFormat="1" ht="183.75" customHeight="1" thickBot="1" x14ac:dyDescent="0.35">
      <c r="A93" s="45">
        <v>81</v>
      </c>
      <c r="B93" s="45" t="s">
        <v>103</v>
      </c>
      <c r="C93" s="54" t="s">
        <v>104</v>
      </c>
      <c r="D93" s="54" t="s">
        <v>105</v>
      </c>
      <c r="E93" s="54" t="s">
        <v>106</v>
      </c>
      <c r="F93" s="54" t="s">
        <v>107</v>
      </c>
      <c r="G93" s="35" t="s">
        <v>427</v>
      </c>
      <c r="H93" s="55" t="s">
        <v>411</v>
      </c>
      <c r="I93" s="35" t="s">
        <v>428</v>
      </c>
      <c r="J93" s="35" t="s">
        <v>413</v>
      </c>
      <c r="K93" s="35"/>
      <c r="L93" s="35" t="s">
        <v>80</v>
      </c>
      <c r="M93" s="35" t="s">
        <v>80</v>
      </c>
      <c r="N93" s="35" t="s">
        <v>80</v>
      </c>
      <c r="O93" s="44">
        <v>45658</v>
      </c>
      <c r="P93" s="44">
        <v>45835</v>
      </c>
      <c r="Q93" s="44" t="s">
        <v>421</v>
      </c>
      <c r="R93" s="44" t="s">
        <v>422</v>
      </c>
      <c r="S93" s="44" t="s">
        <v>243</v>
      </c>
      <c r="T93" s="44" t="s">
        <v>244</v>
      </c>
      <c r="U93" s="35" t="s">
        <v>423</v>
      </c>
      <c r="V93" s="35" t="s">
        <v>86</v>
      </c>
      <c r="W93" s="35" t="s">
        <v>86</v>
      </c>
      <c r="X93" s="35" t="s">
        <v>86</v>
      </c>
      <c r="Y93" s="35" t="s">
        <v>86</v>
      </c>
      <c r="Z93" s="35" t="s">
        <v>86</v>
      </c>
      <c r="AA93" s="72">
        <v>1</v>
      </c>
      <c r="AB93" s="72"/>
      <c r="AC93" s="72">
        <v>0.5</v>
      </c>
      <c r="AD93" s="72">
        <v>0.5</v>
      </c>
      <c r="AE93" s="72">
        <v>0</v>
      </c>
      <c r="AF93" s="72">
        <v>0</v>
      </c>
      <c r="AG93" s="84"/>
      <c r="AH93" s="84"/>
      <c r="AI93" s="84"/>
      <c r="AJ93" s="84"/>
      <c r="AK93" s="85"/>
      <c r="AL93" s="57"/>
      <c r="AM93" s="41"/>
      <c r="AN93" s="41"/>
      <c r="AO93" s="41"/>
      <c r="AP93" s="41"/>
      <c r="AQ93" s="58"/>
      <c r="AR93" s="57"/>
      <c r="AS93" s="42"/>
      <c r="AT93" s="42"/>
      <c r="AU93" s="42"/>
      <c r="AV93" s="42"/>
      <c r="AW93" s="43"/>
      <c r="AX93" s="57"/>
      <c r="AY93" s="42"/>
      <c r="AZ93" s="42"/>
      <c r="BA93" s="42"/>
      <c r="BB93" s="42"/>
      <c r="BC93" s="43"/>
      <c r="BD93" s="57"/>
      <c r="BE93" s="80">
        <f t="shared" si="5"/>
        <v>0</v>
      </c>
      <c r="BF93" s="80">
        <f t="shared" si="6"/>
        <v>0</v>
      </c>
      <c r="BG93" s="80" t="str">
        <f t="shared" si="7"/>
        <v>SIN AVANCE</v>
      </c>
      <c r="BH93" s="81">
        <f t="shared" si="8"/>
        <v>94</v>
      </c>
      <c r="BI93" s="81" t="str">
        <f t="shared" si="9"/>
        <v>CON TIEMPO</v>
      </c>
      <c r="BJ93" s="82">
        <f>BE93</f>
        <v>0</v>
      </c>
      <c r="BK93" s="2"/>
      <c r="BL93" s="2"/>
      <c r="BM93" s="2"/>
      <c r="BN93" s="2"/>
      <c r="BO93" s="2"/>
      <c r="BP93" s="2"/>
      <c r="BQ93" s="2"/>
      <c r="BR93" s="2"/>
      <c r="BS93" s="2"/>
      <c r="BT93" s="2"/>
      <c r="BU93" s="2"/>
      <c r="BV93" s="2"/>
      <c r="BW93" s="2"/>
      <c r="BX93" s="2"/>
      <c r="BY93" s="2"/>
      <c r="BZ93" s="2"/>
      <c r="CA93" s="2"/>
      <c r="CB93" s="2"/>
      <c r="CC93" s="2"/>
      <c r="CD93" s="2"/>
      <c r="CE93" s="2"/>
      <c r="CF93" s="2"/>
      <c r="CG93" s="2"/>
      <c r="CH93" s="2"/>
      <c r="CI93" s="2"/>
      <c r="CJ93" s="2"/>
      <c r="CK93" s="2"/>
      <c r="CL93" s="2"/>
      <c r="CM93" s="2"/>
      <c r="CN93" s="2"/>
      <c r="CO93" s="2"/>
      <c r="CP93" s="2"/>
      <c r="CQ93" s="2"/>
      <c r="CR93" s="2"/>
      <c r="CS93" s="2"/>
      <c r="CT93" s="2"/>
      <c r="CU93" s="2"/>
      <c r="CV93" s="2"/>
      <c r="CW93" s="2"/>
      <c r="CX93" s="2"/>
      <c r="CY93" s="2"/>
      <c r="CZ93" s="2"/>
      <c r="DA93" s="2"/>
      <c r="DB93" s="2"/>
      <c r="DC93" s="2"/>
      <c r="DD93" s="2"/>
      <c r="DE93" s="2"/>
      <c r="DF93" s="2"/>
      <c r="DG93" s="2"/>
      <c r="DH93" s="2"/>
      <c r="DI93" s="2"/>
      <c r="DJ93" s="2"/>
      <c r="DK93" s="2"/>
      <c r="DL93" s="2"/>
      <c r="DM93" s="2"/>
      <c r="DN93" s="2"/>
      <c r="DO93" s="2"/>
      <c r="DP93" s="2"/>
      <c r="DQ93" s="2"/>
      <c r="DR93" s="2"/>
      <c r="DS93" s="2"/>
      <c r="DT93" s="2"/>
      <c r="DU93" s="2"/>
      <c r="DV93" s="2"/>
      <c r="DW93" s="2"/>
      <c r="DX93" s="2"/>
      <c r="DY93" s="2"/>
      <c r="DZ93" s="2"/>
      <c r="EA93" s="2"/>
      <c r="EB93" s="2"/>
      <c r="EC93" s="2"/>
      <c r="ED93" s="2"/>
      <c r="EE93" s="2"/>
      <c r="EF93" s="2"/>
    </row>
    <row r="94" spans="1:137" customFormat="1" ht="54.75" customHeight="1" thickBot="1" x14ac:dyDescent="0.35">
      <c r="A94" s="45">
        <v>82</v>
      </c>
      <c r="B94" s="45" t="s">
        <v>103</v>
      </c>
      <c r="C94" s="54" t="s">
        <v>104</v>
      </c>
      <c r="D94" s="54" t="s">
        <v>105</v>
      </c>
      <c r="E94" s="54" t="s">
        <v>106</v>
      </c>
      <c r="F94" s="54" t="s">
        <v>107</v>
      </c>
      <c r="G94" s="35" t="s">
        <v>429</v>
      </c>
      <c r="H94" s="55" t="s">
        <v>430</v>
      </c>
      <c r="I94" s="35" t="s">
        <v>431</v>
      </c>
      <c r="J94" s="35" t="s">
        <v>432</v>
      </c>
      <c r="K94" s="35"/>
      <c r="L94" s="35" t="s">
        <v>433</v>
      </c>
      <c r="M94" s="35" t="s">
        <v>80</v>
      </c>
      <c r="N94" s="35" t="s">
        <v>434</v>
      </c>
      <c r="O94" s="44">
        <v>45688</v>
      </c>
      <c r="P94" s="44">
        <v>46022</v>
      </c>
      <c r="Q94" s="44" t="s">
        <v>435</v>
      </c>
      <c r="R94" s="44" t="s">
        <v>436</v>
      </c>
      <c r="S94" s="44" t="s">
        <v>243</v>
      </c>
      <c r="T94" s="44" t="s">
        <v>244</v>
      </c>
      <c r="U94" s="35" t="s">
        <v>437</v>
      </c>
      <c r="V94" s="35" t="s">
        <v>86</v>
      </c>
      <c r="W94" s="35" t="s">
        <v>86</v>
      </c>
      <c r="X94" s="35" t="s">
        <v>86</v>
      </c>
      <c r="Y94" s="35" t="s">
        <v>86</v>
      </c>
      <c r="Z94" s="35" t="s">
        <v>86</v>
      </c>
      <c r="AA94" s="47">
        <v>0.14000000000000001</v>
      </c>
      <c r="AB94" s="72"/>
      <c r="AC94" s="72">
        <v>0</v>
      </c>
      <c r="AD94" s="47">
        <v>0</v>
      </c>
      <c r="AE94" s="47">
        <v>0</v>
      </c>
      <c r="AF94" s="47">
        <v>1</v>
      </c>
      <c r="AG94" s="84"/>
      <c r="AH94" s="84"/>
      <c r="AI94" s="84"/>
      <c r="AJ94" s="84"/>
      <c r="AK94" s="85"/>
      <c r="AL94" s="57"/>
      <c r="AM94" s="41"/>
      <c r="AN94" s="41"/>
      <c r="AO94" s="41"/>
      <c r="AP94" s="41"/>
      <c r="AQ94" s="58"/>
      <c r="AR94" s="57"/>
      <c r="AS94" s="42"/>
      <c r="AT94" s="42"/>
      <c r="AU94" s="42"/>
      <c r="AV94" s="42"/>
      <c r="AW94" s="43"/>
      <c r="AX94" s="57"/>
      <c r="AY94" s="42"/>
      <c r="AZ94" s="42"/>
      <c r="BA94" s="42"/>
      <c r="BB94" s="42"/>
      <c r="BC94" s="43"/>
      <c r="BD94" s="57"/>
      <c r="BE94" s="80">
        <f t="shared" si="5"/>
        <v>0</v>
      </c>
      <c r="BF94" s="80">
        <f t="shared" si="6"/>
        <v>0</v>
      </c>
      <c r="BG94" s="80" t="str">
        <f t="shared" si="7"/>
        <v>SIN AVANCE</v>
      </c>
      <c r="BH94" s="81">
        <f t="shared" si="8"/>
        <v>281</v>
      </c>
      <c r="BI94" s="81" t="str">
        <f t="shared" si="9"/>
        <v>CON TIEMPO</v>
      </c>
      <c r="BJ94" s="87">
        <f>SUM(BE94:BE100)</f>
        <v>0</v>
      </c>
      <c r="BK94" s="2"/>
      <c r="BL94" s="2"/>
      <c r="BM94" s="2"/>
      <c r="BN94" s="2"/>
      <c r="BO94" s="2"/>
      <c r="BP94" s="2"/>
      <c r="BQ94" s="2"/>
      <c r="BR94" s="2"/>
      <c r="BS94" s="2"/>
      <c r="BT94" s="2"/>
      <c r="BU94" s="2"/>
      <c r="BV94" s="2"/>
      <c r="BW94" s="2"/>
      <c r="BX94" s="2"/>
      <c r="BY94" s="2"/>
      <c r="BZ94" s="2"/>
      <c r="CA94" s="2"/>
      <c r="CB94" s="2"/>
      <c r="CC94" s="2"/>
      <c r="CD94" s="2"/>
      <c r="CE94" s="2"/>
      <c r="CF94" s="2"/>
      <c r="CG94" s="2"/>
      <c r="CH94" s="2"/>
      <c r="CI94" s="2"/>
      <c r="CJ94" s="2"/>
      <c r="CK94" s="2"/>
      <c r="CL94" s="2"/>
      <c r="CM94" s="2"/>
      <c r="CN94" s="2"/>
      <c r="CO94" s="2"/>
      <c r="CP94" s="2"/>
      <c r="CQ94" s="2"/>
      <c r="CR94" s="2"/>
      <c r="CS94" s="2"/>
      <c r="CT94" s="2"/>
      <c r="CU94" s="2"/>
      <c r="CV94" s="2"/>
      <c r="CW94" s="2"/>
      <c r="CX94" s="2"/>
      <c r="CY94" s="2"/>
      <c r="CZ94" s="2"/>
      <c r="DA94" s="2"/>
      <c r="DB94" s="2"/>
      <c r="DC94" s="2"/>
      <c r="DD94" s="2"/>
      <c r="DE94" s="2"/>
      <c r="DF94" s="2"/>
      <c r="DG94" s="2"/>
      <c r="DH94" s="2"/>
      <c r="DI94" s="2"/>
      <c r="DJ94" s="2"/>
      <c r="DK94" s="2"/>
      <c r="DL94" s="2"/>
      <c r="DM94" s="2"/>
      <c r="DN94" s="2"/>
      <c r="DO94" s="2"/>
      <c r="DP94" s="2"/>
      <c r="DQ94" s="2"/>
      <c r="DR94" s="2"/>
      <c r="DS94" s="2"/>
      <c r="DT94" s="2"/>
      <c r="DU94" s="2"/>
      <c r="DV94" s="2"/>
      <c r="DW94" s="2"/>
      <c r="DX94" s="2"/>
      <c r="DY94" s="2"/>
      <c r="DZ94" s="2"/>
      <c r="EA94" s="2"/>
      <c r="EB94" s="2"/>
      <c r="EC94" s="2"/>
      <c r="ED94" s="2"/>
      <c r="EE94" s="2"/>
      <c r="EF94" s="2"/>
    </row>
    <row r="95" spans="1:137" customFormat="1" ht="54.75" customHeight="1" thickBot="1" x14ac:dyDescent="0.35">
      <c r="A95" s="45">
        <v>83</v>
      </c>
      <c r="B95" s="45" t="s">
        <v>103</v>
      </c>
      <c r="C95" s="54" t="s">
        <v>104</v>
      </c>
      <c r="D95" s="54" t="s">
        <v>105</v>
      </c>
      <c r="E95" s="54" t="s">
        <v>106</v>
      </c>
      <c r="F95" s="54" t="s">
        <v>107</v>
      </c>
      <c r="G95" s="35" t="s">
        <v>438</v>
      </c>
      <c r="H95" s="55" t="s">
        <v>439</v>
      </c>
      <c r="I95" s="35" t="s">
        <v>440</v>
      </c>
      <c r="J95" s="35" t="s">
        <v>441</v>
      </c>
      <c r="K95" s="35"/>
      <c r="L95" s="35" t="s">
        <v>433</v>
      </c>
      <c r="M95" s="35" t="s">
        <v>80</v>
      </c>
      <c r="N95" s="35" t="s">
        <v>442</v>
      </c>
      <c r="O95" s="44">
        <v>45688</v>
      </c>
      <c r="P95" s="44">
        <v>46022</v>
      </c>
      <c r="Q95" s="44" t="s">
        <v>435</v>
      </c>
      <c r="R95" s="44" t="s">
        <v>436</v>
      </c>
      <c r="S95" s="44" t="s">
        <v>243</v>
      </c>
      <c r="T95" s="44" t="s">
        <v>244</v>
      </c>
      <c r="U95" s="35" t="s">
        <v>437</v>
      </c>
      <c r="V95" s="35" t="s">
        <v>86</v>
      </c>
      <c r="W95" s="35" t="s">
        <v>86</v>
      </c>
      <c r="X95" s="35" t="s">
        <v>86</v>
      </c>
      <c r="Y95" s="35" t="s">
        <v>86</v>
      </c>
      <c r="Z95" s="35" t="s">
        <v>86</v>
      </c>
      <c r="AA95" s="47">
        <v>0.14000000000000001</v>
      </c>
      <c r="AB95" s="72"/>
      <c r="AC95" s="72">
        <v>0</v>
      </c>
      <c r="AD95" s="72">
        <v>0</v>
      </c>
      <c r="AE95" s="72">
        <v>0</v>
      </c>
      <c r="AF95" s="72">
        <v>1</v>
      </c>
      <c r="AG95" s="84"/>
      <c r="AH95" s="84"/>
      <c r="AI95" s="84"/>
      <c r="AJ95" s="84"/>
      <c r="AK95" s="85"/>
      <c r="AL95" s="57"/>
      <c r="AM95" s="41"/>
      <c r="AN95" s="41"/>
      <c r="AO95" s="41"/>
      <c r="AP95" s="41"/>
      <c r="AQ95" s="58"/>
      <c r="AR95" s="57"/>
      <c r="AS95" s="42"/>
      <c r="AT95" s="42"/>
      <c r="AU95" s="42"/>
      <c r="AV95" s="42"/>
      <c r="AW95" s="43"/>
      <c r="AX95" s="57"/>
      <c r="AY95" s="42"/>
      <c r="AZ95" s="42"/>
      <c r="BA95" s="42"/>
      <c r="BB95" s="42"/>
      <c r="BC95" s="43"/>
      <c r="BD95" s="57"/>
      <c r="BE95" s="80">
        <f t="shared" si="5"/>
        <v>0</v>
      </c>
      <c r="BF95" s="80">
        <f t="shared" si="6"/>
        <v>0</v>
      </c>
      <c r="BG95" s="80" t="str">
        <f t="shared" si="7"/>
        <v>SIN AVANCE</v>
      </c>
      <c r="BH95" s="81">
        <f t="shared" si="8"/>
        <v>281</v>
      </c>
      <c r="BI95" s="81" t="str">
        <f t="shared" si="9"/>
        <v>CON TIEMPO</v>
      </c>
      <c r="BJ95" s="88"/>
      <c r="BK95" s="2"/>
      <c r="BL95" s="2"/>
      <c r="BM95" s="2"/>
      <c r="BN95" s="2"/>
      <c r="BO95" s="2"/>
      <c r="BP95" s="2"/>
      <c r="BQ95" s="2"/>
      <c r="BR95" s="2"/>
      <c r="BS95" s="2"/>
      <c r="BT95" s="2"/>
      <c r="BU95" s="2"/>
      <c r="BV95" s="2"/>
      <c r="BW95" s="2"/>
      <c r="BX95" s="2"/>
      <c r="BY95" s="2"/>
      <c r="BZ95" s="2"/>
      <c r="CA95" s="2"/>
      <c r="CB95" s="2"/>
      <c r="CC95" s="2"/>
      <c r="CD95" s="2"/>
      <c r="CE95" s="2"/>
      <c r="CF95" s="2"/>
      <c r="CG95" s="2"/>
      <c r="CH95" s="2"/>
      <c r="CI95" s="2"/>
      <c r="CJ95" s="2"/>
      <c r="CK95" s="2"/>
      <c r="CL95" s="2"/>
      <c r="CM95" s="2"/>
      <c r="CN95" s="2"/>
      <c r="CO95" s="2"/>
      <c r="CP95" s="2"/>
      <c r="CQ95" s="2"/>
      <c r="CR95" s="2"/>
      <c r="CS95" s="2"/>
      <c r="CT95" s="2"/>
      <c r="CU95" s="2"/>
      <c r="CV95" s="2"/>
      <c r="CW95" s="2"/>
      <c r="CX95" s="2"/>
      <c r="CY95" s="2"/>
      <c r="CZ95" s="2"/>
      <c r="DA95" s="2"/>
      <c r="DB95" s="2"/>
      <c r="DC95" s="2"/>
      <c r="DD95" s="2"/>
      <c r="DE95" s="2"/>
      <c r="DF95" s="2"/>
      <c r="DG95" s="2"/>
      <c r="DH95" s="2"/>
      <c r="DI95" s="2"/>
      <c r="DJ95" s="2"/>
      <c r="DK95" s="2"/>
      <c r="DL95" s="2"/>
      <c r="DM95" s="2"/>
      <c r="DN95" s="2"/>
      <c r="DO95" s="2"/>
      <c r="DP95" s="2"/>
      <c r="DQ95" s="2"/>
      <c r="DR95" s="2"/>
      <c r="DS95" s="2"/>
      <c r="DT95" s="2"/>
      <c r="DU95" s="2"/>
      <c r="DV95" s="2"/>
      <c r="DW95" s="2"/>
      <c r="DX95" s="2"/>
      <c r="DY95" s="2"/>
      <c r="DZ95" s="2"/>
      <c r="EA95" s="2"/>
      <c r="EB95" s="2"/>
      <c r="EC95" s="2"/>
      <c r="ED95" s="2"/>
      <c r="EE95" s="2"/>
      <c r="EF95" s="2"/>
    </row>
    <row r="96" spans="1:137" customFormat="1" ht="54.75" customHeight="1" thickBot="1" x14ac:dyDescent="0.35">
      <c r="A96" s="45">
        <v>84</v>
      </c>
      <c r="B96" s="45" t="s">
        <v>103</v>
      </c>
      <c r="C96" s="54" t="s">
        <v>104</v>
      </c>
      <c r="D96" s="54" t="s">
        <v>105</v>
      </c>
      <c r="E96" s="54" t="s">
        <v>106</v>
      </c>
      <c r="F96" s="54" t="s">
        <v>107</v>
      </c>
      <c r="G96" s="35" t="s">
        <v>443</v>
      </c>
      <c r="H96" s="55" t="s">
        <v>444</v>
      </c>
      <c r="I96" s="35" t="s">
        <v>445</v>
      </c>
      <c r="J96" s="35" t="s">
        <v>446</v>
      </c>
      <c r="K96" s="35"/>
      <c r="L96" s="35" t="s">
        <v>433</v>
      </c>
      <c r="M96" s="35" t="s">
        <v>80</v>
      </c>
      <c r="N96" s="35" t="s">
        <v>447</v>
      </c>
      <c r="O96" s="44">
        <v>45688</v>
      </c>
      <c r="P96" s="44">
        <v>46022</v>
      </c>
      <c r="Q96" s="44" t="s">
        <v>435</v>
      </c>
      <c r="R96" s="44" t="s">
        <v>436</v>
      </c>
      <c r="S96" s="44" t="s">
        <v>243</v>
      </c>
      <c r="T96" s="44" t="s">
        <v>244</v>
      </c>
      <c r="U96" s="35" t="s">
        <v>437</v>
      </c>
      <c r="V96" s="35" t="s">
        <v>86</v>
      </c>
      <c r="W96" s="35" t="s">
        <v>86</v>
      </c>
      <c r="X96" s="35" t="s">
        <v>86</v>
      </c>
      <c r="Y96" s="35" t="s">
        <v>86</v>
      </c>
      <c r="Z96" s="35" t="s">
        <v>86</v>
      </c>
      <c r="AA96" s="47">
        <v>0.14000000000000001</v>
      </c>
      <c r="AB96" s="72"/>
      <c r="AC96" s="72">
        <v>0</v>
      </c>
      <c r="AD96" s="72">
        <v>0</v>
      </c>
      <c r="AE96" s="72">
        <v>0</v>
      </c>
      <c r="AF96" s="72">
        <v>1</v>
      </c>
      <c r="AG96" s="84"/>
      <c r="AH96" s="84"/>
      <c r="AI96" s="84"/>
      <c r="AJ96" s="84"/>
      <c r="AK96" s="85"/>
      <c r="AL96" s="57"/>
      <c r="AM96" s="41"/>
      <c r="AN96" s="41"/>
      <c r="AO96" s="41"/>
      <c r="AP96" s="41"/>
      <c r="AQ96" s="58"/>
      <c r="AR96" s="57"/>
      <c r="AS96" s="42"/>
      <c r="AT96" s="42"/>
      <c r="AU96" s="42"/>
      <c r="AV96" s="42"/>
      <c r="AW96" s="43"/>
      <c r="AX96" s="57"/>
      <c r="AY96" s="42"/>
      <c r="AZ96" s="42"/>
      <c r="BA96" s="42"/>
      <c r="BB96" s="42"/>
      <c r="BC96" s="43"/>
      <c r="BD96" s="57"/>
      <c r="BE96" s="80">
        <f t="shared" si="5"/>
        <v>0</v>
      </c>
      <c r="BF96" s="80">
        <f t="shared" si="6"/>
        <v>0</v>
      </c>
      <c r="BG96" s="80" t="str">
        <f t="shared" si="7"/>
        <v>SIN AVANCE</v>
      </c>
      <c r="BH96" s="81">
        <f t="shared" si="8"/>
        <v>281</v>
      </c>
      <c r="BI96" s="81" t="str">
        <f t="shared" si="9"/>
        <v>CON TIEMPO</v>
      </c>
      <c r="BJ96" s="88"/>
      <c r="BK96" s="2"/>
      <c r="BL96" s="2"/>
      <c r="BM96" s="2"/>
      <c r="BN96" s="2"/>
      <c r="BO96" s="2"/>
      <c r="BP96" s="2"/>
      <c r="BQ96" s="2"/>
      <c r="BR96" s="2"/>
      <c r="BS96" s="2"/>
      <c r="BT96" s="2"/>
      <c r="BU96" s="2"/>
      <c r="BV96" s="2"/>
      <c r="BW96" s="2"/>
      <c r="BX96" s="2"/>
      <c r="BY96" s="2"/>
      <c r="BZ96" s="2"/>
      <c r="CA96" s="2"/>
      <c r="CB96" s="2"/>
      <c r="CC96" s="2"/>
      <c r="CD96" s="2"/>
      <c r="CE96" s="2"/>
      <c r="CF96" s="2"/>
      <c r="CG96" s="2"/>
      <c r="CH96" s="2"/>
      <c r="CI96" s="2"/>
      <c r="CJ96" s="2"/>
      <c r="CK96" s="2"/>
      <c r="CL96" s="2"/>
      <c r="CM96" s="2"/>
      <c r="CN96" s="2"/>
      <c r="CO96" s="2"/>
      <c r="CP96" s="2"/>
      <c r="CQ96" s="2"/>
      <c r="CR96" s="2"/>
      <c r="CS96" s="2"/>
      <c r="CT96" s="2"/>
      <c r="CU96" s="2"/>
      <c r="CV96" s="2"/>
      <c r="CW96" s="2"/>
      <c r="CX96" s="2"/>
      <c r="CY96" s="2"/>
      <c r="CZ96" s="2"/>
      <c r="DA96" s="2"/>
      <c r="DB96" s="2"/>
      <c r="DC96" s="2"/>
      <c r="DD96" s="2"/>
      <c r="DE96" s="2"/>
      <c r="DF96" s="2"/>
      <c r="DG96" s="2"/>
      <c r="DH96" s="2"/>
      <c r="DI96" s="2"/>
      <c r="DJ96" s="2"/>
      <c r="DK96" s="2"/>
      <c r="DL96" s="2"/>
      <c r="DM96" s="2"/>
      <c r="DN96" s="2"/>
      <c r="DO96" s="2"/>
      <c r="DP96" s="2"/>
      <c r="DQ96" s="2"/>
      <c r="DR96" s="2"/>
      <c r="DS96" s="2"/>
      <c r="DT96" s="2"/>
      <c r="DU96" s="2"/>
      <c r="DV96" s="2"/>
      <c r="DW96" s="2"/>
      <c r="DX96" s="2"/>
      <c r="DY96" s="2"/>
      <c r="DZ96" s="2"/>
      <c r="EA96" s="2"/>
      <c r="EB96" s="2"/>
      <c r="EC96" s="2"/>
      <c r="ED96" s="2"/>
      <c r="EE96" s="2"/>
      <c r="EF96" s="2"/>
    </row>
    <row r="97" spans="1:136" customFormat="1" ht="54.75" customHeight="1" thickBot="1" x14ac:dyDescent="0.35">
      <c r="A97" s="45">
        <v>85</v>
      </c>
      <c r="B97" s="45" t="s">
        <v>103</v>
      </c>
      <c r="C97" s="54" t="s">
        <v>104</v>
      </c>
      <c r="D97" s="54" t="s">
        <v>105</v>
      </c>
      <c r="E97" s="54" t="s">
        <v>106</v>
      </c>
      <c r="F97" s="54" t="s">
        <v>107</v>
      </c>
      <c r="G97" s="35" t="s">
        <v>448</v>
      </c>
      <c r="H97" s="55" t="s">
        <v>449</v>
      </c>
      <c r="I97" s="35" t="s">
        <v>450</v>
      </c>
      <c r="J97" s="35" t="s">
        <v>451</v>
      </c>
      <c r="K97" s="35"/>
      <c r="L97" s="35" t="s">
        <v>433</v>
      </c>
      <c r="M97" s="35" t="s">
        <v>80</v>
      </c>
      <c r="N97" s="35" t="s">
        <v>452</v>
      </c>
      <c r="O97" s="44">
        <v>45688</v>
      </c>
      <c r="P97" s="44">
        <v>46022</v>
      </c>
      <c r="Q97" s="44" t="s">
        <v>435</v>
      </c>
      <c r="R97" s="44" t="s">
        <v>436</v>
      </c>
      <c r="S97" s="44" t="s">
        <v>243</v>
      </c>
      <c r="T97" s="44" t="s">
        <v>244</v>
      </c>
      <c r="U97" s="35" t="s">
        <v>437</v>
      </c>
      <c r="V97" s="35" t="s">
        <v>86</v>
      </c>
      <c r="W97" s="35" t="s">
        <v>86</v>
      </c>
      <c r="X97" s="35" t="s">
        <v>86</v>
      </c>
      <c r="Y97" s="35" t="s">
        <v>86</v>
      </c>
      <c r="Z97" s="35" t="s">
        <v>86</v>
      </c>
      <c r="AA97" s="47">
        <v>0.14000000000000001</v>
      </c>
      <c r="AB97" s="72"/>
      <c r="AC97" s="72">
        <v>0</v>
      </c>
      <c r="AD97" s="72">
        <v>0</v>
      </c>
      <c r="AE97" s="72">
        <v>0</v>
      </c>
      <c r="AF97" s="72">
        <v>1</v>
      </c>
      <c r="AG97" s="84"/>
      <c r="AH97" s="84"/>
      <c r="AI97" s="84"/>
      <c r="AJ97" s="84"/>
      <c r="AK97" s="85"/>
      <c r="AL97" s="57"/>
      <c r="AM97" s="41"/>
      <c r="AN97" s="41"/>
      <c r="AO97" s="41"/>
      <c r="AP97" s="41"/>
      <c r="AQ97" s="58"/>
      <c r="AR97" s="57"/>
      <c r="AS97" s="42"/>
      <c r="AT97" s="42"/>
      <c r="AU97" s="42"/>
      <c r="AV97" s="42"/>
      <c r="AW97" s="43"/>
      <c r="AX97" s="57"/>
      <c r="AY97" s="42"/>
      <c r="AZ97" s="42"/>
      <c r="BA97" s="42"/>
      <c r="BB97" s="42"/>
      <c r="BC97" s="43"/>
      <c r="BD97" s="57"/>
      <c r="BE97" s="80">
        <f t="shared" si="5"/>
        <v>0</v>
      </c>
      <c r="BF97" s="80">
        <f t="shared" si="6"/>
        <v>0</v>
      </c>
      <c r="BG97" s="80" t="str">
        <f t="shared" si="7"/>
        <v>SIN AVANCE</v>
      </c>
      <c r="BH97" s="81">
        <f t="shared" si="8"/>
        <v>281</v>
      </c>
      <c r="BI97" s="81" t="str">
        <f t="shared" si="9"/>
        <v>CON TIEMPO</v>
      </c>
      <c r="BJ97" s="88"/>
      <c r="BK97" s="2"/>
      <c r="BL97" s="2"/>
      <c r="BM97" s="2"/>
      <c r="BN97" s="2"/>
      <c r="BO97" s="2"/>
      <c r="BP97" s="2"/>
      <c r="BQ97" s="2"/>
      <c r="BR97" s="2"/>
      <c r="BS97" s="2"/>
      <c r="BT97" s="2"/>
      <c r="BU97" s="2"/>
      <c r="BV97" s="2"/>
      <c r="BW97" s="2"/>
      <c r="BX97" s="2"/>
      <c r="BY97" s="2"/>
      <c r="BZ97" s="2"/>
      <c r="CA97" s="2"/>
      <c r="CB97" s="2"/>
      <c r="CC97" s="2"/>
      <c r="CD97" s="2"/>
      <c r="CE97" s="2"/>
      <c r="CF97" s="2"/>
      <c r="CG97" s="2"/>
      <c r="CH97" s="2"/>
      <c r="CI97" s="2"/>
      <c r="CJ97" s="2"/>
      <c r="CK97" s="2"/>
      <c r="CL97" s="2"/>
      <c r="CM97" s="2"/>
      <c r="CN97" s="2"/>
      <c r="CO97" s="2"/>
      <c r="CP97" s="2"/>
      <c r="CQ97" s="2"/>
      <c r="CR97" s="2"/>
      <c r="CS97" s="2"/>
      <c r="CT97" s="2"/>
      <c r="CU97" s="2"/>
      <c r="CV97" s="2"/>
      <c r="CW97" s="2"/>
      <c r="CX97" s="2"/>
      <c r="CY97" s="2"/>
      <c r="CZ97" s="2"/>
      <c r="DA97" s="2"/>
      <c r="DB97" s="2"/>
      <c r="DC97" s="2"/>
      <c r="DD97" s="2"/>
      <c r="DE97" s="2"/>
      <c r="DF97" s="2"/>
      <c r="DG97" s="2"/>
      <c r="DH97" s="2"/>
      <c r="DI97" s="2"/>
      <c r="DJ97" s="2"/>
      <c r="DK97" s="2"/>
      <c r="DL97" s="2"/>
      <c r="DM97" s="2"/>
      <c r="DN97" s="2"/>
      <c r="DO97" s="2"/>
      <c r="DP97" s="2"/>
      <c r="DQ97" s="2"/>
      <c r="DR97" s="2"/>
      <c r="DS97" s="2"/>
      <c r="DT97" s="2"/>
      <c r="DU97" s="2"/>
      <c r="DV97" s="2"/>
      <c r="DW97" s="2"/>
      <c r="DX97" s="2"/>
      <c r="DY97" s="2"/>
      <c r="DZ97" s="2"/>
      <c r="EA97" s="2"/>
      <c r="EB97" s="2"/>
      <c r="EC97" s="2"/>
      <c r="ED97" s="2"/>
      <c r="EE97" s="2"/>
      <c r="EF97" s="2"/>
    </row>
    <row r="98" spans="1:136" customFormat="1" ht="54.75" customHeight="1" thickBot="1" x14ac:dyDescent="0.35">
      <c r="A98" s="45">
        <v>86</v>
      </c>
      <c r="B98" s="45" t="s">
        <v>103</v>
      </c>
      <c r="C98" s="54" t="s">
        <v>104</v>
      </c>
      <c r="D98" s="54" t="s">
        <v>105</v>
      </c>
      <c r="E98" s="54" t="s">
        <v>106</v>
      </c>
      <c r="F98" s="54" t="s">
        <v>107</v>
      </c>
      <c r="G98" s="35" t="s">
        <v>453</v>
      </c>
      <c r="H98" s="55" t="s">
        <v>454</v>
      </c>
      <c r="I98" s="35" t="s">
        <v>455</v>
      </c>
      <c r="J98" s="35" t="s">
        <v>456</v>
      </c>
      <c r="K98" s="35"/>
      <c r="L98" s="35" t="s">
        <v>433</v>
      </c>
      <c r="M98" s="35" t="s">
        <v>80</v>
      </c>
      <c r="N98" s="35" t="s">
        <v>457</v>
      </c>
      <c r="O98" s="44">
        <v>45748</v>
      </c>
      <c r="P98" s="44">
        <v>46022</v>
      </c>
      <c r="Q98" s="44" t="s">
        <v>435</v>
      </c>
      <c r="R98" s="44" t="s">
        <v>436</v>
      </c>
      <c r="S98" s="44" t="s">
        <v>243</v>
      </c>
      <c r="T98" s="44" t="s">
        <v>244</v>
      </c>
      <c r="U98" s="35" t="s">
        <v>437</v>
      </c>
      <c r="V98" s="35" t="s">
        <v>86</v>
      </c>
      <c r="W98" s="35" t="s">
        <v>86</v>
      </c>
      <c r="X98" s="35" t="s">
        <v>86</v>
      </c>
      <c r="Y98" s="35" t="s">
        <v>86</v>
      </c>
      <c r="Z98" s="35" t="s">
        <v>86</v>
      </c>
      <c r="AA98" s="47">
        <v>0.14000000000000001</v>
      </c>
      <c r="AB98" s="72"/>
      <c r="AC98" s="72">
        <v>0</v>
      </c>
      <c r="AD98" s="72">
        <v>0</v>
      </c>
      <c r="AE98" s="72">
        <v>0</v>
      </c>
      <c r="AF98" s="72">
        <v>1</v>
      </c>
      <c r="AG98" s="84"/>
      <c r="AH98" s="84"/>
      <c r="AI98" s="84"/>
      <c r="AJ98" s="84"/>
      <c r="AK98" s="85"/>
      <c r="AL98" s="57"/>
      <c r="AM98" s="41"/>
      <c r="AN98" s="41"/>
      <c r="AO98" s="41"/>
      <c r="AP98" s="41"/>
      <c r="AQ98" s="58"/>
      <c r="AR98" s="57"/>
      <c r="AS98" s="42"/>
      <c r="AT98" s="42"/>
      <c r="AU98" s="42"/>
      <c r="AV98" s="42"/>
      <c r="AW98" s="43"/>
      <c r="AX98" s="57"/>
      <c r="AY98" s="42"/>
      <c r="AZ98" s="42"/>
      <c r="BA98" s="42"/>
      <c r="BB98" s="42"/>
      <c r="BC98" s="43"/>
      <c r="BD98" s="57"/>
      <c r="BE98" s="80">
        <f t="shared" si="5"/>
        <v>0</v>
      </c>
      <c r="BF98" s="80">
        <f t="shared" si="6"/>
        <v>0</v>
      </c>
      <c r="BG98" s="80" t="str">
        <f t="shared" si="7"/>
        <v>SIN AVANCE</v>
      </c>
      <c r="BH98" s="81">
        <f t="shared" si="8"/>
        <v>281</v>
      </c>
      <c r="BI98" s="81" t="str">
        <f t="shared" si="9"/>
        <v>CON TIEMPO</v>
      </c>
      <c r="BJ98" s="88"/>
      <c r="BK98" s="2"/>
      <c r="BL98" s="2"/>
      <c r="BM98" s="2"/>
      <c r="BN98" s="2"/>
      <c r="BO98" s="2"/>
      <c r="BP98" s="2"/>
      <c r="BQ98" s="2"/>
      <c r="BR98" s="2"/>
      <c r="BS98" s="2"/>
      <c r="BT98" s="2"/>
      <c r="BU98" s="2"/>
      <c r="BV98" s="2"/>
      <c r="BW98" s="2"/>
      <c r="BX98" s="2"/>
      <c r="BY98" s="2"/>
      <c r="BZ98" s="2"/>
      <c r="CA98" s="2"/>
      <c r="CB98" s="2"/>
      <c r="CC98" s="2"/>
      <c r="CD98" s="2"/>
      <c r="CE98" s="2"/>
      <c r="CF98" s="2"/>
      <c r="CG98" s="2"/>
      <c r="CH98" s="2"/>
      <c r="CI98" s="2"/>
      <c r="CJ98" s="2"/>
      <c r="CK98" s="2"/>
      <c r="CL98" s="2"/>
      <c r="CM98" s="2"/>
      <c r="CN98" s="2"/>
      <c r="CO98" s="2"/>
      <c r="CP98" s="2"/>
      <c r="CQ98" s="2"/>
      <c r="CR98" s="2"/>
      <c r="CS98" s="2"/>
      <c r="CT98" s="2"/>
      <c r="CU98" s="2"/>
      <c r="CV98" s="2"/>
      <c r="CW98" s="2"/>
      <c r="CX98" s="2"/>
      <c r="CY98" s="2"/>
      <c r="CZ98" s="2"/>
      <c r="DA98" s="2"/>
      <c r="DB98" s="2"/>
      <c r="DC98" s="2"/>
      <c r="DD98" s="2"/>
      <c r="DE98" s="2"/>
      <c r="DF98" s="2"/>
      <c r="DG98" s="2"/>
      <c r="DH98" s="2"/>
      <c r="DI98" s="2"/>
      <c r="DJ98" s="2"/>
      <c r="DK98" s="2"/>
      <c r="DL98" s="2"/>
      <c r="DM98" s="2"/>
      <c r="DN98" s="2"/>
      <c r="DO98" s="2"/>
      <c r="DP98" s="2"/>
      <c r="DQ98" s="2"/>
      <c r="DR98" s="2"/>
      <c r="DS98" s="2"/>
      <c r="DT98" s="2"/>
      <c r="DU98" s="2"/>
      <c r="DV98" s="2"/>
      <c r="DW98" s="2"/>
      <c r="DX98" s="2"/>
      <c r="DY98" s="2"/>
      <c r="DZ98" s="2"/>
      <c r="EA98" s="2"/>
      <c r="EB98" s="2"/>
      <c r="EC98" s="2"/>
      <c r="ED98" s="2"/>
      <c r="EE98" s="2"/>
      <c r="EF98" s="2"/>
    </row>
    <row r="99" spans="1:136" customFormat="1" ht="54.75" customHeight="1" thickBot="1" x14ac:dyDescent="0.35">
      <c r="A99" s="45">
        <v>87</v>
      </c>
      <c r="B99" s="45" t="s">
        <v>103</v>
      </c>
      <c r="C99" s="54" t="s">
        <v>104</v>
      </c>
      <c r="D99" s="54" t="s">
        <v>105</v>
      </c>
      <c r="E99" s="54" t="s">
        <v>106</v>
      </c>
      <c r="F99" s="54" t="s">
        <v>107</v>
      </c>
      <c r="G99" s="35" t="s">
        <v>458</v>
      </c>
      <c r="H99" s="55" t="s">
        <v>459</v>
      </c>
      <c r="I99" s="35" t="s">
        <v>460</v>
      </c>
      <c r="J99" s="35" t="s">
        <v>461</v>
      </c>
      <c r="K99" s="35"/>
      <c r="L99" s="35" t="s">
        <v>462</v>
      </c>
      <c r="M99" s="35" t="s">
        <v>463</v>
      </c>
      <c r="N99" s="35" t="s">
        <v>80</v>
      </c>
      <c r="O99" s="44">
        <v>45659</v>
      </c>
      <c r="P99" s="44">
        <v>46022</v>
      </c>
      <c r="Q99" s="44" t="s">
        <v>435</v>
      </c>
      <c r="R99" s="44" t="s">
        <v>436</v>
      </c>
      <c r="S99" s="44" t="s">
        <v>243</v>
      </c>
      <c r="T99" s="44" t="s">
        <v>244</v>
      </c>
      <c r="U99" s="35" t="s">
        <v>437</v>
      </c>
      <c r="V99" s="35" t="s">
        <v>86</v>
      </c>
      <c r="W99" s="35" t="s">
        <v>86</v>
      </c>
      <c r="X99" s="35"/>
      <c r="Y99" s="35" t="s">
        <v>86</v>
      </c>
      <c r="Z99" s="35" t="s">
        <v>86</v>
      </c>
      <c r="AA99" s="47">
        <v>0.15</v>
      </c>
      <c r="AB99" s="72"/>
      <c r="AC99" s="72">
        <v>0</v>
      </c>
      <c r="AD99" s="72">
        <v>0</v>
      </c>
      <c r="AE99" s="72">
        <v>0</v>
      </c>
      <c r="AF99" s="72">
        <v>1</v>
      </c>
      <c r="AG99" s="84"/>
      <c r="AH99" s="84"/>
      <c r="AI99" s="84"/>
      <c r="AJ99" s="84"/>
      <c r="AK99" s="85"/>
      <c r="AL99" s="57"/>
      <c r="AM99" s="41"/>
      <c r="AN99" s="41"/>
      <c r="AO99" s="41"/>
      <c r="AP99" s="41"/>
      <c r="AQ99" s="58"/>
      <c r="AR99" s="57"/>
      <c r="AS99" s="42"/>
      <c r="AT99" s="42"/>
      <c r="AU99" s="42"/>
      <c r="AV99" s="42"/>
      <c r="AW99" s="43"/>
      <c r="AX99" s="57"/>
      <c r="AY99" s="42"/>
      <c r="AZ99" s="42"/>
      <c r="BA99" s="42"/>
      <c r="BB99" s="42"/>
      <c r="BC99" s="43"/>
      <c r="BD99" s="57"/>
      <c r="BE99" s="80">
        <f t="shared" si="5"/>
        <v>0</v>
      </c>
      <c r="BF99" s="80">
        <f t="shared" si="6"/>
        <v>0</v>
      </c>
      <c r="BG99" s="80" t="str">
        <f t="shared" si="7"/>
        <v>SIN AVANCE</v>
      </c>
      <c r="BH99" s="81">
        <f t="shared" si="8"/>
        <v>281</v>
      </c>
      <c r="BI99" s="81" t="str">
        <f t="shared" si="9"/>
        <v>CON TIEMPO</v>
      </c>
      <c r="BJ99" s="88"/>
      <c r="BK99" s="2"/>
      <c r="BL99" s="2"/>
      <c r="BM99" s="2"/>
      <c r="BN99" s="2"/>
      <c r="BO99" s="2"/>
      <c r="BP99" s="2"/>
      <c r="BQ99" s="2"/>
      <c r="BR99" s="2"/>
      <c r="BS99" s="2"/>
      <c r="BT99" s="2"/>
      <c r="BU99" s="2"/>
      <c r="BV99" s="2"/>
      <c r="BW99" s="2"/>
      <c r="BX99" s="2"/>
      <c r="BY99" s="2"/>
      <c r="BZ99" s="2"/>
      <c r="CA99" s="2"/>
      <c r="CB99" s="2"/>
      <c r="CC99" s="2"/>
      <c r="CD99" s="2"/>
      <c r="CE99" s="2"/>
      <c r="CF99" s="2"/>
      <c r="CG99" s="2"/>
      <c r="CH99" s="2"/>
      <c r="CI99" s="2"/>
      <c r="CJ99" s="2"/>
      <c r="CK99" s="2"/>
      <c r="CL99" s="2"/>
      <c r="CM99" s="2"/>
      <c r="CN99" s="2"/>
      <c r="CO99" s="2"/>
      <c r="CP99" s="2"/>
      <c r="CQ99" s="2"/>
      <c r="CR99" s="2"/>
      <c r="CS99" s="2"/>
      <c r="CT99" s="2"/>
      <c r="CU99" s="2"/>
      <c r="CV99" s="2"/>
      <c r="CW99" s="2"/>
      <c r="CX99" s="2"/>
      <c r="CY99" s="2"/>
      <c r="CZ99" s="2"/>
      <c r="DA99" s="2"/>
      <c r="DB99" s="2"/>
      <c r="DC99" s="2"/>
      <c r="DD99" s="2"/>
      <c r="DE99" s="2"/>
      <c r="DF99" s="2"/>
      <c r="DG99" s="2"/>
      <c r="DH99" s="2"/>
      <c r="DI99" s="2"/>
      <c r="DJ99" s="2"/>
      <c r="DK99" s="2"/>
      <c r="DL99" s="2"/>
      <c r="DM99" s="2"/>
      <c r="DN99" s="2"/>
      <c r="DO99" s="2"/>
      <c r="DP99" s="2"/>
      <c r="DQ99" s="2"/>
      <c r="DR99" s="2"/>
      <c r="DS99" s="2"/>
      <c r="DT99" s="2"/>
      <c r="DU99" s="2"/>
      <c r="DV99" s="2"/>
      <c r="DW99" s="2"/>
      <c r="DX99" s="2"/>
      <c r="DY99" s="2"/>
      <c r="DZ99" s="2"/>
      <c r="EA99" s="2"/>
      <c r="EB99" s="2"/>
      <c r="EC99" s="2"/>
      <c r="ED99" s="2"/>
      <c r="EE99" s="2"/>
      <c r="EF99" s="2"/>
    </row>
    <row r="100" spans="1:136" customFormat="1" ht="104.25" customHeight="1" thickBot="1" x14ac:dyDescent="0.35">
      <c r="A100" s="45">
        <v>88</v>
      </c>
      <c r="B100" s="45" t="s">
        <v>103</v>
      </c>
      <c r="C100" s="54" t="s">
        <v>104</v>
      </c>
      <c r="D100" s="54" t="s">
        <v>105</v>
      </c>
      <c r="E100" s="54" t="s">
        <v>106</v>
      </c>
      <c r="F100" s="54" t="s">
        <v>107</v>
      </c>
      <c r="G100" s="35" t="s">
        <v>464</v>
      </c>
      <c r="H100" s="55" t="s">
        <v>411</v>
      </c>
      <c r="I100" s="35" t="s">
        <v>465</v>
      </c>
      <c r="J100" s="35" t="s">
        <v>413</v>
      </c>
      <c r="K100" s="35"/>
      <c r="L100" s="35" t="s">
        <v>80</v>
      </c>
      <c r="M100" s="35" t="s">
        <v>80</v>
      </c>
      <c r="N100" s="35" t="s">
        <v>80</v>
      </c>
      <c r="O100" s="44">
        <v>45658</v>
      </c>
      <c r="P100" s="44">
        <v>45835</v>
      </c>
      <c r="Q100" s="44" t="s">
        <v>435</v>
      </c>
      <c r="R100" s="44" t="s">
        <v>436</v>
      </c>
      <c r="S100" s="44" t="s">
        <v>243</v>
      </c>
      <c r="T100" s="44" t="s">
        <v>244</v>
      </c>
      <c r="U100" s="35" t="s">
        <v>437</v>
      </c>
      <c r="V100" s="35" t="s">
        <v>86</v>
      </c>
      <c r="W100" s="35" t="s">
        <v>86</v>
      </c>
      <c r="X100" s="35"/>
      <c r="Y100" s="35" t="s">
        <v>86</v>
      </c>
      <c r="Z100" s="35" t="s">
        <v>86</v>
      </c>
      <c r="AA100" s="47">
        <v>0.15</v>
      </c>
      <c r="AB100" s="72"/>
      <c r="AC100" s="72">
        <v>0.5</v>
      </c>
      <c r="AD100" s="72">
        <v>0.5</v>
      </c>
      <c r="AE100" s="72">
        <v>0</v>
      </c>
      <c r="AF100" s="72">
        <v>0</v>
      </c>
      <c r="AG100" s="84"/>
      <c r="AH100" s="84"/>
      <c r="AI100" s="84"/>
      <c r="AJ100" s="84"/>
      <c r="AK100" s="85"/>
      <c r="AL100" s="57"/>
      <c r="AM100" s="41"/>
      <c r="AN100" s="41"/>
      <c r="AO100" s="41"/>
      <c r="AP100" s="41"/>
      <c r="AQ100" s="58"/>
      <c r="AR100" s="57"/>
      <c r="AS100" s="42"/>
      <c r="AT100" s="42"/>
      <c r="AU100" s="42"/>
      <c r="AV100" s="42"/>
      <c r="AW100" s="43"/>
      <c r="AX100" s="57"/>
      <c r="AY100" s="42"/>
      <c r="AZ100" s="42"/>
      <c r="BA100" s="42"/>
      <c r="BB100" s="42"/>
      <c r="BC100" s="43"/>
      <c r="BD100" s="57"/>
      <c r="BE100" s="80">
        <f t="shared" si="5"/>
        <v>0</v>
      </c>
      <c r="BF100" s="80">
        <f t="shared" si="6"/>
        <v>0</v>
      </c>
      <c r="BG100" s="80" t="str">
        <f t="shared" si="7"/>
        <v>SIN AVANCE</v>
      </c>
      <c r="BH100" s="81">
        <f t="shared" si="8"/>
        <v>94</v>
      </c>
      <c r="BI100" s="81" t="str">
        <f t="shared" si="9"/>
        <v>CON TIEMPO</v>
      </c>
      <c r="BJ100" s="89"/>
      <c r="BK100" s="2"/>
      <c r="BL100" s="2"/>
      <c r="BM100" s="2"/>
      <c r="BN100" s="2"/>
      <c r="BO100" s="2"/>
      <c r="BP100" s="2"/>
      <c r="BQ100" s="2"/>
      <c r="BR100" s="2"/>
      <c r="BS100" s="2"/>
      <c r="BT100" s="2"/>
      <c r="BU100" s="2"/>
      <c r="BV100" s="2"/>
      <c r="BW100" s="2"/>
      <c r="BX100" s="2"/>
      <c r="BY100" s="2"/>
      <c r="BZ100" s="2"/>
      <c r="CA100" s="2"/>
      <c r="CB100" s="2"/>
      <c r="CC100" s="2"/>
      <c r="CD100" s="2"/>
      <c r="CE100" s="2"/>
      <c r="CF100" s="2"/>
      <c r="CG100" s="2"/>
      <c r="CH100" s="2"/>
      <c r="CI100" s="2"/>
      <c r="CJ100" s="2"/>
      <c r="CK100" s="2"/>
      <c r="CL100" s="2"/>
      <c r="CM100" s="2"/>
      <c r="CN100" s="2"/>
      <c r="CO100" s="2"/>
      <c r="CP100" s="2"/>
      <c r="CQ100" s="2"/>
      <c r="CR100" s="2"/>
      <c r="CS100" s="2"/>
      <c r="CT100" s="2"/>
      <c r="CU100" s="2"/>
      <c r="CV100" s="2"/>
      <c r="CW100" s="2"/>
      <c r="CX100" s="2"/>
      <c r="CY100" s="2"/>
      <c r="CZ100" s="2"/>
      <c r="DA100" s="2"/>
      <c r="DB100" s="2"/>
      <c r="DC100" s="2"/>
      <c r="DD100" s="2"/>
      <c r="DE100" s="2"/>
      <c r="DF100" s="2"/>
      <c r="DG100" s="2"/>
      <c r="DH100" s="2"/>
      <c r="DI100" s="2"/>
      <c r="DJ100" s="2"/>
      <c r="DK100" s="2"/>
      <c r="DL100" s="2"/>
      <c r="DM100" s="2"/>
      <c r="DN100" s="2"/>
      <c r="DO100" s="2"/>
      <c r="DP100" s="2"/>
      <c r="DQ100" s="2"/>
      <c r="DR100" s="2"/>
      <c r="DS100" s="2"/>
      <c r="DT100" s="2"/>
      <c r="DU100" s="2"/>
      <c r="DV100" s="2"/>
      <c r="DW100" s="2"/>
      <c r="DX100" s="2"/>
      <c r="DY100" s="2"/>
      <c r="DZ100" s="2"/>
      <c r="EA100" s="2"/>
      <c r="EB100" s="2"/>
      <c r="EC100" s="2"/>
      <c r="ED100" s="2"/>
      <c r="EE100" s="2"/>
      <c r="EF100" s="2"/>
    </row>
    <row r="101" spans="1:136" customFormat="1" ht="54.75" customHeight="1" thickBot="1" x14ac:dyDescent="0.35">
      <c r="A101" s="45">
        <v>89</v>
      </c>
      <c r="B101" s="45" t="s">
        <v>103</v>
      </c>
      <c r="C101" s="54" t="s">
        <v>104</v>
      </c>
      <c r="D101" s="54" t="s">
        <v>105</v>
      </c>
      <c r="E101" s="54" t="s">
        <v>106</v>
      </c>
      <c r="F101" s="54" t="s">
        <v>107</v>
      </c>
      <c r="G101" s="35" t="s">
        <v>466</v>
      </c>
      <c r="H101" s="55" t="s">
        <v>467</v>
      </c>
      <c r="I101" s="35" t="s">
        <v>468</v>
      </c>
      <c r="J101" s="35" t="s">
        <v>469</v>
      </c>
      <c r="K101" s="35"/>
      <c r="L101" s="35" t="s">
        <v>80</v>
      </c>
      <c r="M101" s="35" t="s">
        <v>80</v>
      </c>
      <c r="N101" s="35" t="s">
        <v>80</v>
      </c>
      <c r="O101" s="44">
        <v>45658</v>
      </c>
      <c r="P101" s="44">
        <v>46021</v>
      </c>
      <c r="Q101" s="44" t="s">
        <v>470</v>
      </c>
      <c r="R101" s="44" t="s">
        <v>471</v>
      </c>
      <c r="S101" s="44" t="s">
        <v>243</v>
      </c>
      <c r="T101" s="44" t="s">
        <v>244</v>
      </c>
      <c r="U101" s="35" t="s">
        <v>423</v>
      </c>
      <c r="V101" s="35" t="s">
        <v>86</v>
      </c>
      <c r="W101" s="35" t="s">
        <v>86</v>
      </c>
      <c r="X101" s="35"/>
      <c r="Y101" s="35" t="s">
        <v>86</v>
      </c>
      <c r="Z101" s="35" t="s">
        <v>86</v>
      </c>
      <c r="AA101" s="72">
        <v>0.12</v>
      </c>
      <c r="AB101" s="72"/>
      <c r="AC101" s="72">
        <v>0.25</v>
      </c>
      <c r="AD101" s="72">
        <v>0.25</v>
      </c>
      <c r="AE101" s="72">
        <v>0.25</v>
      </c>
      <c r="AF101" s="72">
        <v>0.25</v>
      </c>
      <c r="AG101" s="84"/>
      <c r="AH101" s="84"/>
      <c r="AI101" s="84"/>
      <c r="AJ101" s="84"/>
      <c r="AK101" s="85"/>
      <c r="AL101" s="57"/>
      <c r="AM101" s="41"/>
      <c r="AN101" s="41"/>
      <c r="AO101" s="41"/>
      <c r="AP101" s="41"/>
      <c r="AQ101" s="58"/>
      <c r="AR101" s="57"/>
      <c r="AS101" s="42"/>
      <c r="AT101" s="42"/>
      <c r="AU101" s="42"/>
      <c r="AV101" s="42"/>
      <c r="AW101" s="43"/>
      <c r="AX101" s="57"/>
      <c r="AY101" s="42"/>
      <c r="AZ101" s="42"/>
      <c r="BA101" s="42"/>
      <c r="BB101" s="42"/>
      <c r="BC101" s="43"/>
      <c r="BD101" s="57"/>
      <c r="BE101" s="80">
        <f t="shared" si="5"/>
        <v>0</v>
      </c>
      <c r="BF101" s="80">
        <f t="shared" si="6"/>
        <v>0</v>
      </c>
      <c r="BG101" s="80" t="str">
        <f t="shared" si="7"/>
        <v>SIN AVANCE</v>
      </c>
      <c r="BH101" s="81">
        <f t="shared" si="8"/>
        <v>280</v>
      </c>
      <c r="BI101" s="81" t="str">
        <f t="shared" si="9"/>
        <v>CON TIEMPO</v>
      </c>
      <c r="BJ101" s="87">
        <f>SUM(BE101:BE108)</f>
        <v>0</v>
      </c>
      <c r="BK101" s="2"/>
      <c r="BL101" s="2"/>
      <c r="BM101" s="2"/>
      <c r="BN101" s="2"/>
      <c r="BO101" s="2"/>
      <c r="BP101" s="2"/>
      <c r="BQ101" s="2"/>
      <c r="BR101" s="2"/>
      <c r="BS101" s="2"/>
      <c r="BT101" s="2"/>
      <c r="BU101" s="2"/>
      <c r="BV101" s="2"/>
      <c r="BW101" s="2"/>
      <c r="BX101" s="2"/>
      <c r="BY101" s="2"/>
      <c r="BZ101" s="2"/>
      <c r="CA101" s="2"/>
      <c r="CB101" s="2"/>
      <c r="CC101" s="2"/>
      <c r="CD101" s="2"/>
      <c r="CE101" s="2"/>
      <c r="CF101" s="2"/>
      <c r="CG101" s="2"/>
      <c r="CH101" s="2"/>
      <c r="CI101" s="2"/>
      <c r="CJ101" s="2"/>
      <c r="CK101" s="2"/>
      <c r="CL101" s="2"/>
      <c r="CM101" s="2"/>
      <c r="CN101" s="2"/>
      <c r="CO101" s="2"/>
      <c r="CP101" s="2"/>
      <c r="CQ101" s="2"/>
      <c r="CR101" s="2"/>
      <c r="CS101" s="2"/>
      <c r="CT101" s="2"/>
      <c r="CU101" s="2"/>
      <c r="CV101" s="2"/>
      <c r="CW101" s="2"/>
      <c r="CX101" s="2"/>
      <c r="CY101" s="2"/>
      <c r="CZ101" s="2"/>
      <c r="DA101" s="2"/>
      <c r="DB101" s="2"/>
      <c r="DC101" s="2"/>
      <c r="DD101" s="2"/>
      <c r="DE101" s="2"/>
      <c r="DF101" s="2"/>
      <c r="DG101" s="2"/>
      <c r="DH101" s="2"/>
      <c r="DI101" s="2"/>
      <c r="DJ101" s="2"/>
      <c r="DK101" s="2"/>
      <c r="DL101" s="2"/>
      <c r="DM101" s="2"/>
      <c r="DN101" s="2"/>
      <c r="DO101" s="2"/>
      <c r="DP101" s="2"/>
      <c r="DQ101" s="2"/>
      <c r="DR101" s="2"/>
      <c r="DS101" s="2"/>
      <c r="DT101" s="2"/>
      <c r="DU101" s="2"/>
      <c r="DV101" s="2"/>
      <c r="DW101" s="2"/>
      <c r="DX101" s="2"/>
      <c r="DY101" s="2"/>
      <c r="DZ101" s="2"/>
      <c r="EA101" s="2"/>
      <c r="EB101" s="2"/>
      <c r="EC101" s="2"/>
      <c r="ED101" s="2"/>
      <c r="EE101" s="2"/>
      <c r="EF101" s="2"/>
    </row>
    <row r="102" spans="1:136" customFormat="1" ht="54.75" customHeight="1" thickBot="1" x14ac:dyDescent="0.35">
      <c r="A102" s="45">
        <v>90</v>
      </c>
      <c r="B102" s="45" t="s">
        <v>103</v>
      </c>
      <c r="C102" s="54" t="s">
        <v>104</v>
      </c>
      <c r="D102" s="54" t="s">
        <v>105</v>
      </c>
      <c r="E102" s="54" t="s">
        <v>106</v>
      </c>
      <c r="F102" s="54" t="s">
        <v>107</v>
      </c>
      <c r="G102" s="35" t="s">
        <v>472</v>
      </c>
      <c r="H102" s="55" t="s">
        <v>473</v>
      </c>
      <c r="I102" s="35" t="s">
        <v>474</v>
      </c>
      <c r="J102" s="35" t="s">
        <v>475</v>
      </c>
      <c r="K102" s="35"/>
      <c r="L102" s="35" t="s">
        <v>80</v>
      </c>
      <c r="M102" s="35" t="s">
        <v>80</v>
      </c>
      <c r="N102" s="35" t="s">
        <v>80</v>
      </c>
      <c r="O102" s="44">
        <v>45658</v>
      </c>
      <c r="P102" s="44">
        <v>46021</v>
      </c>
      <c r="Q102" s="44" t="s">
        <v>470</v>
      </c>
      <c r="R102" s="44" t="s">
        <v>471</v>
      </c>
      <c r="S102" s="44" t="s">
        <v>243</v>
      </c>
      <c r="T102" s="44" t="s">
        <v>244</v>
      </c>
      <c r="U102" s="35" t="s">
        <v>423</v>
      </c>
      <c r="V102" s="35" t="s">
        <v>86</v>
      </c>
      <c r="W102" s="35" t="s">
        <v>86</v>
      </c>
      <c r="X102" s="35"/>
      <c r="Y102" s="35" t="s">
        <v>86</v>
      </c>
      <c r="Z102" s="35" t="s">
        <v>86</v>
      </c>
      <c r="AA102" s="72">
        <v>0.12</v>
      </c>
      <c r="AB102" s="72"/>
      <c r="AC102" s="72">
        <v>0.25</v>
      </c>
      <c r="AD102" s="72">
        <v>0.25</v>
      </c>
      <c r="AE102" s="72">
        <v>0.25</v>
      </c>
      <c r="AF102" s="72">
        <v>0.25</v>
      </c>
      <c r="AG102" s="84"/>
      <c r="AH102" s="84"/>
      <c r="AI102" s="84"/>
      <c r="AJ102" s="84"/>
      <c r="AK102" s="85"/>
      <c r="AL102" s="57"/>
      <c r="AM102" s="41"/>
      <c r="AN102" s="41"/>
      <c r="AO102" s="41"/>
      <c r="AP102" s="41"/>
      <c r="AQ102" s="58"/>
      <c r="AR102" s="57"/>
      <c r="AS102" s="42"/>
      <c r="AT102" s="42"/>
      <c r="AU102" s="42"/>
      <c r="AV102" s="42"/>
      <c r="AW102" s="43"/>
      <c r="AX102" s="57"/>
      <c r="AY102" s="42"/>
      <c r="AZ102" s="42"/>
      <c r="BA102" s="42"/>
      <c r="BB102" s="42"/>
      <c r="BC102" s="43"/>
      <c r="BD102" s="57"/>
      <c r="BE102" s="80">
        <f t="shared" si="5"/>
        <v>0</v>
      </c>
      <c r="BF102" s="80">
        <f t="shared" si="6"/>
        <v>0</v>
      </c>
      <c r="BG102" s="80" t="str">
        <f t="shared" si="7"/>
        <v>SIN AVANCE</v>
      </c>
      <c r="BH102" s="81">
        <f t="shared" si="8"/>
        <v>280</v>
      </c>
      <c r="BI102" s="81" t="str">
        <f t="shared" si="9"/>
        <v>CON TIEMPO</v>
      </c>
      <c r="BJ102" s="88"/>
      <c r="BK102" s="2"/>
      <c r="BL102" s="2"/>
      <c r="BM102" s="2"/>
      <c r="BN102" s="2"/>
      <c r="BO102" s="2"/>
      <c r="BP102" s="2"/>
      <c r="BQ102" s="2"/>
      <c r="BR102" s="2"/>
      <c r="BS102" s="2"/>
      <c r="BT102" s="2"/>
      <c r="BU102" s="2"/>
      <c r="BV102" s="2"/>
      <c r="BW102" s="2"/>
      <c r="BX102" s="2"/>
      <c r="BY102" s="2"/>
      <c r="BZ102" s="2"/>
      <c r="CA102" s="2"/>
      <c r="CB102" s="2"/>
      <c r="CC102" s="2"/>
      <c r="CD102" s="2"/>
      <c r="CE102" s="2"/>
      <c r="CF102" s="2"/>
      <c r="CG102" s="2"/>
      <c r="CH102" s="2"/>
      <c r="CI102" s="2"/>
      <c r="CJ102" s="2"/>
      <c r="CK102" s="2"/>
      <c r="CL102" s="2"/>
      <c r="CM102" s="2"/>
      <c r="CN102" s="2"/>
      <c r="CO102" s="2"/>
      <c r="CP102" s="2"/>
      <c r="CQ102" s="2"/>
      <c r="CR102" s="2"/>
      <c r="CS102" s="2"/>
      <c r="CT102" s="2"/>
      <c r="CU102" s="2"/>
      <c r="CV102" s="2"/>
      <c r="CW102" s="2"/>
      <c r="CX102" s="2"/>
      <c r="CY102" s="2"/>
      <c r="CZ102" s="2"/>
      <c r="DA102" s="2"/>
      <c r="DB102" s="2"/>
      <c r="DC102" s="2"/>
      <c r="DD102" s="2"/>
      <c r="DE102" s="2"/>
      <c r="DF102" s="2"/>
      <c r="DG102" s="2"/>
      <c r="DH102" s="2"/>
      <c r="DI102" s="2"/>
      <c r="DJ102" s="2"/>
      <c r="DK102" s="2"/>
      <c r="DL102" s="2"/>
      <c r="DM102" s="2"/>
      <c r="DN102" s="2"/>
      <c r="DO102" s="2"/>
      <c r="DP102" s="2"/>
      <c r="DQ102" s="2"/>
      <c r="DR102" s="2"/>
      <c r="DS102" s="2"/>
      <c r="DT102" s="2"/>
      <c r="DU102" s="2"/>
      <c r="DV102" s="2"/>
      <c r="DW102" s="2"/>
      <c r="DX102" s="2"/>
      <c r="DY102" s="2"/>
      <c r="DZ102" s="2"/>
      <c r="EA102" s="2"/>
      <c r="EB102" s="2"/>
      <c r="EC102" s="2"/>
      <c r="ED102" s="2"/>
      <c r="EE102" s="2"/>
      <c r="EF102" s="2"/>
    </row>
    <row r="103" spans="1:136" customFormat="1" ht="54.75" customHeight="1" thickBot="1" x14ac:dyDescent="0.35">
      <c r="A103" s="45">
        <v>91</v>
      </c>
      <c r="B103" s="45" t="s">
        <v>103</v>
      </c>
      <c r="C103" s="54" t="s">
        <v>104</v>
      </c>
      <c r="D103" s="54" t="s">
        <v>105</v>
      </c>
      <c r="E103" s="54" t="s">
        <v>106</v>
      </c>
      <c r="F103" s="54" t="s">
        <v>107</v>
      </c>
      <c r="G103" s="35" t="s">
        <v>476</v>
      </c>
      <c r="H103" s="55" t="s">
        <v>477</v>
      </c>
      <c r="I103" s="35">
        <v>1</v>
      </c>
      <c r="J103" s="35" t="s">
        <v>478</v>
      </c>
      <c r="K103" s="35"/>
      <c r="L103" s="35" t="s">
        <v>80</v>
      </c>
      <c r="M103" s="35" t="s">
        <v>80</v>
      </c>
      <c r="N103" s="35" t="s">
        <v>80</v>
      </c>
      <c r="O103" s="44">
        <v>45658</v>
      </c>
      <c r="P103" s="44">
        <v>45930</v>
      </c>
      <c r="Q103" s="44" t="s">
        <v>470</v>
      </c>
      <c r="R103" s="44" t="s">
        <v>471</v>
      </c>
      <c r="S103" s="44" t="s">
        <v>243</v>
      </c>
      <c r="T103" s="44" t="s">
        <v>244</v>
      </c>
      <c r="U103" s="35" t="s">
        <v>423</v>
      </c>
      <c r="V103" s="35" t="s">
        <v>86</v>
      </c>
      <c r="W103" s="35" t="s">
        <v>86</v>
      </c>
      <c r="X103" s="35" t="s">
        <v>86</v>
      </c>
      <c r="Y103" s="35" t="s">
        <v>86</v>
      </c>
      <c r="Z103" s="35" t="s">
        <v>86</v>
      </c>
      <c r="AA103" s="72">
        <v>0.12</v>
      </c>
      <c r="AB103" s="72"/>
      <c r="AC103" s="72">
        <v>0.3</v>
      </c>
      <c r="AD103" s="72">
        <v>0.3</v>
      </c>
      <c r="AE103" s="72">
        <v>0.4</v>
      </c>
      <c r="AF103" s="72">
        <v>0</v>
      </c>
      <c r="AG103" s="84"/>
      <c r="AH103" s="84"/>
      <c r="AI103" s="84"/>
      <c r="AJ103" s="84"/>
      <c r="AK103" s="85"/>
      <c r="AL103" s="57"/>
      <c r="AM103" s="41"/>
      <c r="AN103" s="41"/>
      <c r="AO103" s="41"/>
      <c r="AP103" s="41"/>
      <c r="AQ103" s="58"/>
      <c r="AR103" s="57"/>
      <c r="AS103" s="42"/>
      <c r="AT103" s="42"/>
      <c r="AU103" s="42"/>
      <c r="AV103" s="42"/>
      <c r="AW103" s="43"/>
      <c r="AX103" s="57"/>
      <c r="AY103" s="42"/>
      <c r="AZ103" s="42"/>
      <c r="BA103" s="42"/>
      <c r="BB103" s="42"/>
      <c r="BC103" s="43"/>
      <c r="BD103" s="57"/>
      <c r="BE103" s="80">
        <f t="shared" si="5"/>
        <v>0</v>
      </c>
      <c r="BF103" s="80">
        <f t="shared" si="6"/>
        <v>0</v>
      </c>
      <c r="BG103" s="80" t="str">
        <f t="shared" si="7"/>
        <v>SIN AVANCE</v>
      </c>
      <c r="BH103" s="81">
        <f t="shared" si="8"/>
        <v>189</v>
      </c>
      <c r="BI103" s="81" t="str">
        <f t="shared" si="9"/>
        <v>CON TIEMPO</v>
      </c>
      <c r="BJ103" s="88"/>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row>
    <row r="104" spans="1:136" customFormat="1" ht="54.75" customHeight="1" thickBot="1" x14ac:dyDescent="0.35">
      <c r="A104" s="45">
        <v>92</v>
      </c>
      <c r="B104" s="45" t="s">
        <v>103</v>
      </c>
      <c r="C104" s="54" t="s">
        <v>104</v>
      </c>
      <c r="D104" s="54" t="s">
        <v>105</v>
      </c>
      <c r="E104" s="54" t="s">
        <v>106</v>
      </c>
      <c r="F104" s="54" t="s">
        <v>107</v>
      </c>
      <c r="G104" s="35" t="s">
        <v>479</v>
      </c>
      <c r="H104" s="55" t="s">
        <v>480</v>
      </c>
      <c r="I104" s="35" t="s">
        <v>481</v>
      </c>
      <c r="J104" s="35" t="s">
        <v>482</v>
      </c>
      <c r="K104" s="35"/>
      <c r="L104" s="35" t="s">
        <v>80</v>
      </c>
      <c r="M104" s="35" t="s">
        <v>80</v>
      </c>
      <c r="N104" s="35" t="s">
        <v>80</v>
      </c>
      <c r="O104" s="44">
        <v>45839</v>
      </c>
      <c r="P104" s="44">
        <v>46021</v>
      </c>
      <c r="Q104" s="44" t="s">
        <v>470</v>
      </c>
      <c r="R104" s="44" t="s">
        <v>471</v>
      </c>
      <c r="S104" s="44" t="s">
        <v>243</v>
      </c>
      <c r="T104" s="44" t="s">
        <v>244</v>
      </c>
      <c r="U104" s="35" t="s">
        <v>423</v>
      </c>
      <c r="V104" s="35" t="s">
        <v>86</v>
      </c>
      <c r="W104" s="35" t="s">
        <v>86</v>
      </c>
      <c r="X104" s="35"/>
      <c r="Y104" s="35" t="s">
        <v>86</v>
      </c>
      <c r="Z104" s="35" t="s">
        <v>86</v>
      </c>
      <c r="AA104" s="72">
        <v>0.12</v>
      </c>
      <c r="AB104" s="72"/>
      <c r="AC104" s="72">
        <v>0</v>
      </c>
      <c r="AD104" s="72">
        <v>0</v>
      </c>
      <c r="AE104" s="72">
        <v>0.5</v>
      </c>
      <c r="AF104" s="72">
        <v>0.5</v>
      </c>
      <c r="AG104" s="84"/>
      <c r="AH104" s="84"/>
      <c r="AI104" s="84"/>
      <c r="AJ104" s="84"/>
      <c r="AK104" s="85"/>
      <c r="AL104" s="57"/>
      <c r="AM104" s="41"/>
      <c r="AN104" s="41"/>
      <c r="AO104" s="41"/>
      <c r="AP104" s="41"/>
      <c r="AQ104" s="58"/>
      <c r="AR104" s="57"/>
      <c r="AS104" s="42"/>
      <c r="AT104" s="42"/>
      <c r="AU104" s="42"/>
      <c r="AV104" s="42"/>
      <c r="AW104" s="43"/>
      <c r="AX104" s="57"/>
      <c r="AY104" s="42"/>
      <c r="AZ104" s="42"/>
      <c r="BA104" s="42"/>
      <c r="BB104" s="42"/>
      <c r="BC104" s="43"/>
      <c r="BD104" s="57"/>
      <c r="BE104" s="80">
        <f t="shared" si="5"/>
        <v>0</v>
      </c>
      <c r="BF104" s="80">
        <f t="shared" si="6"/>
        <v>0</v>
      </c>
      <c r="BG104" s="80" t="str">
        <f t="shared" si="7"/>
        <v>SIN AVANCE</v>
      </c>
      <c r="BH104" s="81">
        <f t="shared" si="8"/>
        <v>280</v>
      </c>
      <c r="BI104" s="81" t="str">
        <f t="shared" si="9"/>
        <v>CON TIEMPO</v>
      </c>
      <c r="BJ104" s="88"/>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row>
    <row r="105" spans="1:136" customFormat="1" ht="54.75" customHeight="1" thickBot="1" x14ac:dyDescent="0.35">
      <c r="A105" s="45">
        <v>93</v>
      </c>
      <c r="B105" s="45" t="s">
        <v>103</v>
      </c>
      <c r="C105" s="54" t="s">
        <v>104</v>
      </c>
      <c r="D105" s="54" t="s">
        <v>105</v>
      </c>
      <c r="E105" s="54" t="s">
        <v>106</v>
      </c>
      <c r="F105" s="54" t="s">
        <v>107</v>
      </c>
      <c r="G105" s="35" t="s">
        <v>483</v>
      </c>
      <c r="H105" s="55" t="s">
        <v>484</v>
      </c>
      <c r="I105" s="35" t="s">
        <v>485</v>
      </c>
      <c r="J105" s="35" t="s">
        <v>486</v>
      </c>
      <c r="K105" s="35"/>
      <c r="L105" s="35" t="s">
        <v>80</v>
      </c>
      <c r="M105" s="35" t="s">
        <v>80</v>
      </c>
      <c r="N105" s="35" t="s">
        <v>80</v>
      </c>
      <c r="O105" s="44">
        <v>45658</v>
      </c>
      <c r="P105" s="44">
        <v>46022</v>
      </c>
      <c r="Q105" s="44" t="s">
        <v>470</v>
      </c>
      <c r="R105" s="44" t="s">
        <v>471</v>
      </c>
      <c r="S105" s="44" t="s">
        <v>243</v>
      </c>
      <c r="T105" s="44" t="s">
        <v>244</v>
      </c>
      <c r="U105" s="35" t="s">
        <v>423</v>
      </c>
      <c r="V105" s="35" t="s">
        <v>86</v>
      </c>
      <c r="W105" s="35" t="s">
        <v>86</v>
      </c>
      <c r="X105" s="35"/>
      <c r="Y105" s="35" t="s">
        <v>86</v>
      </c>
      <c r="Z105" s="35" t="s">
        <v>86</v>
      </c>
      <c r="AA105" s="72">
        <v>0.13</v>
      </c>
      <c r="AB105" s="72"/>
      <c r="AC105" s="72">
        <v>0.25</v>
      </c>
      <c r="AD105" s="47">
        <v>0.25</v>
      </c>
      <c r="AE105" s="47">
        <v>0.25</v>
      </c>
      <c r="AF105" s="47">
        <v>0.25</v>
      </c>
      <c r="AG105" s="84"/>
      <c r="AH105" s="84"/>
      <c r="AI105" s="84"/>
      <c r="AJ105" s="84"/>
      <c r="AK105" s="85"/>
      <c r="AL105" s="57"/>
      <c r="AM105" s="41"/>
      <c r="AN105" s="41"/>
      <c r="AO105" s="41"/>
      <c r="AP105" s="41"/>
      <c r="AQ105" s="58"/>
      <c r="AR105" s="57"/>
      <c r="AS105" s="42"/>
      <c r="AT105" s="42"/>
      <c r="AU105" s="42"/>
      <c r="AV105" s="42"/>
      <c r="AW105" s="43"/>
      <c r="AX105" s="57"/>
      <c r="AY105" s="42"/>
      <c r="AZ105" s="42"/>
      <c r="BA105" s="42"/>
      <c r="BB105" s="42"/>
      <c r="BC105" s="43"/>
      <c r="BD105" s="57"/>
      <c r="BE105" s="80">
        <f t="shared" si="5"/>
        <v>0</v>
      </c>
      <c r="BF105" s="80">
        <f t="shared" si="6"/>
        <v>0</v>
      </c>
      <c r="BG105" s="80" t="str">
        <f t="shared" si="7"/>
        <v>SIN AVANCE</v>
      </c>
      <c r="BH105" s="81">
        <f t="shared" si="8"/>
        <v>281</v>
      </c>
      <c r="BI105" s="81" t="str">
        <f t="shared" si="9"/>
        <v>CON TIEMPO</v>
      </c>
      <c r="BJ105" s="88"/>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row>
    <row r="106" spans="1:136" customFormat="1" ht="54.75" customHeight="1" thickBot="1" x14ac:dyDescent="0.35">
      <c r="A106" s="45">
        <v>94</v>
      </c>
      <c r="B106" s="45" t="s">
        <v>103</v>
      </c>
      <c r="C106" s="54" t="s">
        <v>104</v>
      </c>
      <c r="D106" s="54" t="s">
        <v>105</v>
      </c>
      <c r="E106" s="54" t="s">
        <v>106</v>
      </c>
      <c r="F106" s="54" t="s">
        <v>107</v>
      </c>
      <c r="G106" s="35" t="s">
        <v>487</v>
      </c>
      <c r="H106" s="55" t="s">
        <v>488</v>
      </c>
      <c r="I106" s="35" t="s">
        <v>489</v>
      </c>
      <c r="J106" s="35" t="s">
        <v>486</v>
      </c>
      <c r="K106" s="35"/>
      <c r="L106" s="35" t="s">
        <v>80</v>
      </c>
      <c r="M106" s="35" t="s">
        <v>80</v>
      </c>
      <c r="N106" s="35" t="s">
        <v>80</v>
      </c>
      <c r="O106" s="44">
        <v>45748</v>
      </c>
      <c r="P106" s="44">
        <v>46022</v>
      </c>
      <c r="Q106" s="44" t="s">
        <v>470</v>
      </c>
      <c r="R106" s="44" t="s">
        <v>471</v>
      </c>
      <c r="S106" s="44" t="s">
        <v>243</v>
      </c>
      <c r="T106" s="44" t="s">
        <v>244</v>
      </c>
      <c r="U106" s="35" t="s">
        <v>423</v>
      </c>
      <c r="V106" s="35" t="s">
        <v>86</v>
      </c>
      <c r="W106" s="35" t="s">
        <v>86</v>
      </c>
      <c r="X106" s="35" t="s">
        <v>86</v>
      </c>
      <c r="Y106" s="35" t="s">
        <v>86</v>
      </c>
      <c r="Z106" s="35" t="s">
        <v>86</v>
      </c>
      <c r="AA106" s="72">
        <v>0.13</v>
      </c>
      <c r="AB106" s="72"/>
      <c r="AC106" s="72">
        <v>0</v>
      </c>
      <c r="AD106" s="72">
        <v>0</v>
      </c>
      <c r="AE106" s="72">
        <v>0.5</v>
      </c>
      <c r="AF106" s="72">
        <v>0.5</v>
      </c>
      <c r="AG106" s="84"/>
      <c r="AH106" s="84"/>
      <c r="AI106" s="84"/>
      <c r="AJ106" s="84"/>
      <c r="AK106" s="85"/>
      <c r="AL106" s="57"/>
      <c r="AM106" s="41"/>
      <c r="AN106" s="41"/>
      <c r="AO106" s="41"/>
      <c r="AP106" s="41"/>
      <c r="AQ106" s="58"/>
      <c r="AR106" s="57"/>
      <c r="AS106" s="42"/>
      <c r="AT106" s="42"/>
      <c r="AU106" s="42"/>
      <c r="AV106" s="42"/>
      <c r="AW106" s="43"/>
      <c r="AX106" s="57"/>
      <c r="AY106" s="42"/>
      <c r="AZ106" s="42"/>
      <c r="BA106" s="42"/>
      <c r="BB106" s="42"/>
      <c r="BC106" s="43"/>
      <c r="BD106" s="57"/>
      <c r="BE106" s="80">
        <f t="shared" si="5"/>
        <v>0</v>
      </c>
      <c r="BF106" s="80">
        <f t="shared" si="6"/>
        <v>0</v>
      </c>
      <c r="BG106" s="80" t="str">
        <f t="shared" si="7"/>
        <v>SIN AVANCE</v>
      </c>
      <c r="BH106" s="81">
        <f t="shared" si="8"/>
        <v>281</v>
      </c>
      <c r="BI106" s="81" t="str">
        <f t="shared" si="9"/>
        <v>CON TIEMPO</v>
      </c>
      <c r="BJ106" s="88"/>
      <c r="BK106" s="2"/>
      <c r="BL106" s="2"/>
      <c r="BM106" s="2"/>
      <c r="BN106" s="2"/>
      <c r="BO106" s="2"/>
      <c r="BP106" s="2"/>
      <c r="BQ106" s="2"/>
      <c r="BR106" s="2"/>
      <c r="BS106" s="2"/>
      <c r="BT106" s="2"/>
      <c r="BU106" s="2"/>
      <c r="BV106" s="2"/>
      <c r="BW106" s="2"/>
      <c r="BX106" s="2"/>
      <c r="BY106" s="2"/>
      <c r="BZ106" s="2"/>
      <c r="CA106" s="2"/>
      <c r="CB106" s="2"/>
      <c r="CC106" s="2"/>
      <c r="CD106" s="2"/>
      <c r="CE106" s="2"/>
      <c r="CF106" s="2"/>
      <c r="CG106" s="2"/>
      <c r="CH106" s="2"/>
      <c r="CI106" s="2"/>
      <c r="CJ106" s="2"/>
      <c r="CK106" s="2"/>
      <c r="CL106" s="2"/>
      <c r="CM106" s="2"/>
      <c r="CN106" s="2"/>
      <c r="CO106" s="2"/>
      <c r="CP106" s="2"/>
      <c r="CQ106" s="2"/>
      <c r="CR106" s="2"/>
      <c r="CS106" s="2"/>
      <c r="CT106" s="2"/>
      <c r="CU106" s="2"/>
      <c r="CV106" s="2"/>
      <c r="CW106" s="2"/>
      <c r="CX106" s="2"/>
      <c r="CY106" s="2"/>
      <c r="CZ106" s="2"/>
      <c r="DA106" s="2"/>
      <c r="DB106" s="2"/>
      <c r="DC106" s="2"/>
      <c r="DD106" s="2"/>
      <c r="DE106" s="2"/>
      <c r="DF106" s="2"/>
      <c r="DG106" s="2"/>
      <c r="DH106" s="2"/>
      <c r="DI106" s="2"/>
      <c r="DJ106" s="2"/>
      <c r="DK106" s="2"/>
      <c r="DL106" s="2"/>
      <c r="DM106" s="2"/>
      <c r="DN106" s="2"/>
      <c r="DO106" s="2"/>
      <c r="DP106" s="2"/>
      <c r="DQ106" s="2"/>
      <c r="DR106" s="2"/>
      <c r="DS106" s="2"/>
      <c r="DT106" s="2"/>
      <c r="DU106" s="2"/>
      <c r="DV106" s="2"/>
      <c r="DW106" s="2"/>
      <c r="DX106" s="2"/>
      <c r="DY106" s="2"/>
      <c r="DZ106" s="2"/>
      <c r="EA106" s="2"/>
      <c r="EB106" s="2"/>
      <c r="EC106" s="2"/>
      <c r="ED106" s="2"/>
      <c r="EE106" s="2"/>
      <c r="EF106" s="2"/>
    </row>
    <row r="107" spans="1:136" customFormat="1" ht="54.75" customHeight="1" thickBot="1" x14ac:dyDescent="0.35">
      <c r="A107" s="45">
        <v>95</v>
      </c>
      <c r="B107" s="45" t="s">
        <v>103</v>
      </c>
      <c r="C107" s="54" t="s">
        <v>104</v>
      </c>
      <c r="D107" s="54" t="s">
        <v>105</v>
      </c>
      <c r="E107" s="54" t="s">
        <v>106</v>
      </c>
      <c r="F107" s="54" t="s">
        <v>107</v>
      </c>
      <c r="G107" s="35" t="s">
        <v>490</v>
      </c>
      <c r="H107" s="55" t="s">
        <v>491</v>
      </c>
      <c r="I107" s="74" t="s">
        <v>492</v>
      </c>
      <c r="J107" s="35" t="s">
        <v>493</v>
      </c>
      <c r="K107" s="35"/>
      <c r="L107" s="35" t="s">
        <v>80</v>
      </c>
      <c r="M107" s="35" t="s">
        <v>80</v>
      </c>
      <c r="N107" s="35" t="s">
        <v>80</v>
      </c>
      <c r="O107" s="44">
        <v>45658</v>
      </c>
      <c r="P107" s="44">
        <v>45930</v>
      </c>
      <c r="Q107" s="44" t="s">
        <v>470</v>
      </c>
      <c r="R107" s="44" t="s">
        <v>471</v>
      </c>
      <c r="S107" s="44" t="s">
        <v>243</v>
      </c>
      <c r="T107" s="44" t="s">
        <v>244</v>
      </c>
      <c r="U107" s="35" t="s">
        <v>423</v>
      </c>
      <c r="V107" s="35" t="s">
        <v>86</v>
      </c>
      <c r="W107" s="35" t="s">
        <v>86</v>
      </c>
      <c r="X107" s="35" t="s">
        <v>86</v>
      </c>
      <c r="Y107" s="35" t="s">
        <v>86</v>
      </c>
      <c r="Z107" s="35" t="s">
        <v>86</v>
      </c>
      <c r="AA107" s="72">
        <v>0.13</v>
      </c>
      <c r="AB107" s="72"/>
      <c r="AC107" s="72">
        <v>0.33</v>
      </c>
      <c r="AD107" s="72">
        <v>0.33</v>
      </c>
      <c r="AE107" s="72">
        <v>0.34</v>
      </c>
      <c r="AF107" s="72">
        <v>0</v>
      </c>
      <c r="AG107" s="84"/>
      <c r="AH107" s="84"/>
      <c r="AI107" s="84"/>
      <c r="AJ107" s="84"/>
      <c r="AK107" s="85"/>
      <c r="AL107" s="57"/>
      <c r="AM107" s="41"/>
      <c r="AN107" s="41"/>
      <c r="AO107" s="41"/>
      <c r="AP107" s="41"/>
      <c r="AQ107" s="58"/>
      <c r="AR107" s="57"/>
      <c r="AS107" s="42"/>
      <c r="AT107" s="42"/>
      <c r="AU107" s="42"/>
      <c r="AV107" s="42"/>
      <c r="AW107" s="43"/>
      <c r="AX107" s="57"/>
      <c r="AY107" s="42"/>
      <c r="AZ107" s="42"/>
      <c r="BA107" s="42"/>
      <c r="BB107" s="42"/>
      <c r="BC107" s="43"/>
      <c r="BD107" s="57"/>
      <c r="BE107" s="80">
        <f t="shared" si="5"/>
        <v>0</v>
      </c>
      <c r="BF107" s="80">
        <f t="shared" si="6"/>
        <v>0</v>
      </c>
      <c r="BG107" s="80" t="str">
        <f t="shared" si="7"/>
        <v>SIN AVANCE</v>
      </c>
      <c r="BH107" s="81">
        <f t="shared" si="8"/>
        <v>189</v>
      </c>
      <c r="BI107" s="81" t="str">
        <f t="shared" si="9"/>
        <v>CON TIEMPO</v>
      </c>
      <c r="BJ107" s="88"/>
      <c r="BK107" s="2"/>
      <c r="BL107" s="2"/>
      <c r="BM107" s="2"/>
      <c r="BN107" s="2"/>
      <c r="BO107" s="2"/>
      <c r="BP107" s="2"/>
      <c r="BQ107" s="2"/>
      <c r="BR107" s="2"/>
      <c r="BS107" s="2"/>
      <c r="BT107" s="2"/>
      <c r="BU107" s="2"/>
      <c r="BV107" s="2"/>
      <c r="BW107" s="2"/>
      <c r="BX107" s="2"/>
      <c r="BY107" s="2"/>
      <c r="BZ107" s="2"/>
      <c r="CA107" s="2"/>
      <c r="CB107" s="2"/>
      <c r="CC107" s="2"/>
      <c r="CD107" s="2"/>
      <c r="CE107" s="2"/>
      <c r="CF107" s="2"/>
      <c r="CG107" s="2"/>
      <c r="CH107" s="2"/>
      <c r="CI107" s="2"/>
      <c r="CJ107" s="2"/>
      <c r="CK107" s="2"/>
      <c r="CL107" s="2"/>
      <c r="CM107" s="2"/>
      <c r="CN107" s="2"/>
      <c r="CO107" s="2"/>
      <c r="CP107" s="2"/>
      <c r="CQ107" s="2"/>
      <c r="CR107" s="2"/>
      <c r="CS107" s="2"/>
      <c r="CT107" s="2"/>
      <c r="CU107" s="2"/>
      <c r="CV107" s="2"/>
      <c r="CW107" s="2"/>
      <c r="CX107" s="2"/>
      <c r="CY107" s="2"/>
      <c r="CZ107" s="2"/>
      <c r="DA107" s="2"/>
      <c r="DB107" s="2"/>
      <c r="DC107" s="2"/>
      <c r="DD107" s="2"/>
      <c r="DE107" s="2"/>
      <c r="DF107" s="2"/>
      <c r="DG107" s="2"/>
      <c r="DH107" s="2"/>
      <c r="DI107" s="2"/>
      <c r="DJ107" s="2"/>
      <c r="DK107" s="2"/>
      <c r="DL107" s="2"/>
      <c r="DM107" s="2"/>
      <c r="DN107" s="2"/>
      <c r="DO107" s="2"/>
      <c r="DP107" s="2"/>
      <c r="DQ107" s="2"/>
      <c r="DR107" s="2"/>
      <c r="DS107" s="2"/>
      <c r="DT107" s="2"/>
      <c r="DU107" s="2"/>
      <c r="DV107" s="2"/>
      <c r="DW107" s="2"/>
      <c r="DX107" s="2"/>
      <c r="DY107" s="2"/>
      <c r="DZ107" s="2"/>
      <c r="EA107" s="2"/>
      <c r="EB107" s="2"/>
      <c r="EC107" s="2"/>
      <c r="ED107" s="2"/>
      <c r="EE107" s="2"/>
      <c r="EF107" s="2"/>
    </row>
    <row r="108" spans="1:136" customFormat="1" ht="54.75" customHeight="1" thickBot="1" x14ac:dyDescent="0.35">
      <c r="A108" s="45">
        <v>96</v>
      </c>
      <c r="B108" s="45" t="s">
        <v>103</v>
      </c>
      <c r="C108" s="54" t="s">
        <v>104</v>
      </c>
      <c r="D108" s="54" t="s">
        <v>105</v>
      </c>
      <c r="E108" s="54" t="s">
        <v>106</v>
      </c>
      <c r="F108" s="54" t="s">
        <v>107</v>
      </c>
      <c r="G108" s="35" t="s">
        <v>494</v>
      </c>
      <c r="H108" s="55" t="s">
        <v>495</v>
      </c>
      <c r="I108" s="74" t="s">
        <v>496</v>
      </c>
      <c r="J108" s="35" t="s">
        <v>497</v>
      </c>
      <c r="K108" s="35"/>
      <c r="L108" s="35" t="s">
        <v>80</v>
      </c>
      <c r="M108" s="35" t="s">
        <v>80</v>
      </c>
      <c r="N108" s="35" t="s">
        <v>80</v>
      </c>
      <c r="O108" s="44">
        <v>45658</v>
      </c>
      <c r="P108" s="44">
        <v>45746</v>
      </c>
      <c r="Q108" s="44" t="s">
        <v>470</v>
      </c>
      <c r="R108" s="44" t="s">
        <v>471</v>
      </c>
      <c r="S108" s="44" t="s">
        <v>243</v>
      </c>
      <c r="T108" s="44" t="s">
        <v>244</v>
      </c>
      <c r="U108" s="35" t="s">
        <v>423</v>
      </c>
      <c r="V108" s="35" t="s">
        <v>86</v>
      </c>
      <c r="W108" s="35" t="s">
        <v>86</v>
      </c>
      <c r="X108" s="35"/>
      <c r="Y108" s="35" t="s">
        <v>86</v>
      </c>
      <c r="Z108" s="35" t="s">
        <v>86</v>
      </c>
      <c r="AA108" s="72">
        <v>0.13</v>
      </c>
      <c r="AB108" s="72"/>
      <c r="AC108" s="72">
        <v>1</v>
      </c>
      <c r="AD108" s="72">
        <v>0</v>
      </c>
      <c r="AE108" s="72">
        <v>0</v>
      </c>
      <c r="AF108" s="72">
        <v>0</v>
      </c>
      <c r="AG108" s="84"/>
      <c r="AH108" s="84"/>
      <c r="AI108" s="84"/>
      <c r="AJ108" s="84"/>
      <c r="AK108" s="85"/>
      <c r="AL108" s="57"/>
      <c r="AM108" s="41"/>
      <c r="AN108" s="41"/>
      <c r="AO108" s="41"/>
      <c r="AP108" s="41"/>
      <c r="AQ108" s="58"/>
      <c r="AR108" s="57"/>
      <c r="AS108" s="42"/>
      <c r="AT108" s="42"/>
      <c r="AU108" s="42"/>
      <c r="AV108" s="42"/>
      <c r="AW108" s="43"/>
      <c r="AX108" s="57"/>
      <c r="AY108" s="42"/>
      <c r="AZ108" s="42"/>
      <c r="BA108" s="42"/>
      <c r="BB108" s="42"/>
      <c r="BC108" s="43"/>
      <c r="BD108" s="57"/>
      <c r="BE108" s="80">
        <f t="shared" si="5"/>
        <v>0</v>
      </c>
      <c r="BF108" s="80">
        <f t="shared" si="6"/>
        <v>0</v>
      </c>
      <c r="BG108" s="80" t="str">
        <f t="shared" si="7"/>
        <v>SIN AVANCE</v>
      </c>
      <c r="BH108" s="81">
        <f t="shared" si="8"/>
        <v>5</v>
      </c>
      <c r="BI108" s="81" t="str">
        <f t="shared" si="9"/>
        <v>POR VENCER</v>
      </c>
      <c r="BJ108" s="89"/>
      <c r="BK108" s="2"/>
      <c r="BL108" s="2"/>
      <c r="BM108" s="2"/>
      <c r="BN108" s="2"/>
      <c r="BO108" s="2"/>
      <c r="BP108" s="2"/>
      <c r="BQ108" s="2"/>
      <c r="BR108" s="2"/>
      <c r="BS108" s="2"/>
      <c r="BT108" s="2"/>
      <c r="BU108" s="2"/>
      <c r="BV108" s="2"/>
      <c r="BW108" s="2"/>
      <c r="BX108" s="2"/>
      <c r="BY108" s="2"/>
      <c r="BZ108" s="2"/>
      <c r="CA108" s="2"/>
      <c r="CB108" s="2"/>
      <c r="CC108" s="2"/>
      <c r="CD108" s="2"/>
      <c r="CE108" s="2"/>
      <c r="CF108" s="2"/>
      <c r="CG108" s="2"/>
      <c r="CH108" s="2"/>
      <c r="CI108" s="2"/>
      <c r="CJ108" s="2"/>
      <c r="CK108" s="2"/>
      <c r="CL108" s="2"/>
      <c r="CM108" s="2"/>
      <c r="CN108" s="2"/>
      <c r="CO108" s="2"/>
      <c r="CP108" s="2"/>
      <c r="CQ108" s="2"/>
      <c r="CR108" s="2"/>
      <c r="CS108" s="2"/>
      <c r="CT108" s="2"/>
      <c r="CU108" s="2"/>
      <c r="CV108" s="2"/>
      <c r="CW108" s="2"/>
      <c r="CX108" s="2"/>
      <c r="CY108" s="2"/>
      <c r="CZ108" s="2"/>
      <c r="DA108" s="2"/>
      <c r="DB108" s="2"/>
      <c r="DC108" s="2"/>
      <c r="DD108" s="2"/>
      <c r="DE108" s="2"/>
      <c r="DF108" s="2"/>
      <c r="DG108" s="2"/>
      <c r="DH108" s="2"/>
      <c r="DI108" s="2"/>
      <c r="DJ108" s="2"/>
      <c r="DK108" s="2"/>
      <c r="DL108" s="2"/>
      <c r="DM108" s="2"/>
      <c r="DN108" s="2"/>
      <c r="DO108" s="2"/>
      <c r="DP108" s="2"/>
      <c r="DQ108" s="2"/>
      <c r="DR108" s="2"/>
      <c r="DS108" s="2"/>
      <c r="DT108" s="2"/>
      <c r="DU108" s="2"/>
      <c r="DV108" s="2"/>
      <c r="DW108" s="2"/>
      <c r="DX108" s="2"/>
      <c r="DY108" s="2"/>
      <c r="DZ108" s="2"/>
      <c r="EA108" s="2"/>
      <c r="EB108" s="2"/>
      <c r="EC108" s="2"/>
      <c r="ED108" s="2"/>
      <c r="EE108" s="2"/>
      <c r="EF108" s="2"/>
    </row>
    <row r="109" spans="1:136" customFormat="1" ht="54.75" customHeight="1" thickBot="1" x14ac:dyDescent="0.35">
      <c r="A109" s="45">
        <v>97</v>
      </c>
      <c r="B109" s="45" t="s">
        <v>103</v>
      </c>
      <c r="C109" s="54" t="s">
        <v>104</v>
      </c>
      <c r="D109" s="54" t="s">
        <v>105</v>
      </c>
      <c r="E109" s="54" t="s">
        <v>106</v>
      </c>
      <c r="F109" s="54" t="s">
        <v>107</v>
      </c>
      <c r="G109" s="35" t="s">
        <v>498</v>
      </c>
      <c r="H109" s="55" t="s">
        <v>499</v>
      </c>
      <c r="I109" s="74" t="s">
        <v>500</v>
      </c>
      <c r="J109" s="35" t="s">
        <v>501</v>
      </c>
      <c r="K109" s="35"/>
      <c r="L109" s="35" t="s">
        <v>80</v>
      </c>
      <c r="M109" s="35" t="s">
        <v>80</v>
      </c>
      <c r="N109" s="35" t="s">
        <v>80</v>
      </c>
      <c r="O109" s="44">
        <v>45659</v>
      </c>
      <c r="P109" s="44">
        <v>46021</v>
      </c>
      <c r="Q109" s="44" t="s">
        <v>502</v>
      </c>
      <c r="R109" s="44" t="s">
        <v>503</v>
      </c>
      <c r="S109" s="44" t="s">
        <v>243</v>
      </c>
      <c r="T109" s="44" t="s">
        <v>244</v>
      </c>
      <c r="U109" s="35" t="s">
        <v>245</v>
      </c>
      <c r="V109" s="35" t="s">
        <v>145</v>
      </c>
      <c r="W109" s="35" t="s">
        <v>145</v>
      </c>
      <c r="X109" s="35" t="s">
        <v>145</v>
      </c>
      <c r="Y109" s="35" t="s">
        <v>145</v>
      </c>
      <c r="Z109" s="35" t="s">
        <v>145</v>
      </c>
      <c r="AA109" s="72">
        <v>0.2</v>
      </c>
      <c r="AB109" s="72"/>
      <c r="AC109" s="72">
        <v>0.25</v>
      </c>
      <c r="AD109" s="72">
        <v>0.25</v>
      </c>
      <c r="AE109" s="72">
        <v>0.25</v>
      </c>
      <c r="AF109" s="72">
        <v>0.25</v>
      </c>
      <c r="AG109" s="84"/>
      <c r="AH109" s="84"/>
      <c r="AI109" s="84"/>
      <c r="AJ109" s="84"/>
      <c r="AK109" s="85"/>
      <c r="AL109" s="57"/>
      <c r="AM109" s="41"/>
      <c r="AN109" s="41"/>
      <c r="AO109" s="41"/>
      <c r="AP109" s="41"/>
      <c r="AQ109" s="58"/>
      <c r="AR109" s="57"/>
      <c r="AS109" s="42"/>
      <c r="AT109" s="42"/>
      <c r="AU109" s="42"/>
      <c r="AV109" s="42"/>
      <c r="AW109" s="43"/>
      <c r="AX109" s="57"/>
      <c r="AY109" s="42"/>
      <c r="AZ109" s="42"/>
      <c r="BA109" s="42"/>
      <c r="BB109" s="42"/>
      <c r="BC109" s="43"/>
      <c r="BD109" s="57"/>
      <c r="BE109" s="80">
        <f t="shared" si="5"/>
        <v>0</v>
      </c>
      <c r="BF109" s="80">
        <f t="shared" si="6"/>
        <v>0</v>
      </c>
      <c r="BG109" s="80" t="str">
        <f t="shared" si="7"/>
        <v>SIN AVANCE</v>
      </c>
      <c r="BH109" s="81">
        <f t="shared" si="8"/>
        <v>280</v>
      </c>
      <c r="BI109" s="81" t="str">
        <f t="shared" si="9"/>
        <v>CON TIEMPO</v>
      </c>
      <c r="BJ109" s="87">
        <f>SUM(BE109:BE113)</f>
        <v>0</v>
      </c>
      <c r="BK109" s="2"/>
      <c r="BL109" s="2"/>
      <c r="BM109" s="2"/>
      <c r="BN109" s="2"/>
      <c r="BO109" s="2"/>
      <c r="BP109" s="2"/>
      <c r="BQ109" s="2"/>
      <c r="BR109" s="2"/>
      <c r="BS109" s="2"/>
      <c r="BT109" s="2"/>
      <c r="BU109" s="2"/>
      <c r="BV109" s="2"/>
      <c r="BW109" s="2"/>
      <c r="BX109" s="2"/>
      <c r="BY109" s="2"/>
      <c r="BZ109" s="2"/>
      <c r="CA109" s="2"/>
      <c r="CB109" s="2"/>
      <c r="CC109" s="2"/>
      <c r="CD109" s="2"/>
      <c r="CE109" s="2"/>
      <c r="CF109" s="2"/>
      <c r="CG109" s="2"/>
      <c r="CH109" s="2"/>
      <c r="CI109" s="2"/>
      <c r="CJ109" s="2"/>
      <c r="CK109" s="2"/>
      <c r="CL109" s="2"/>
      <c r="CM109" s="2"/>
      <c r="CN109" s="2"/>
      <c r="CO109" s="2"/>
      <c r="CP109" s="2"/>
      <c r="CQ109" s="2"/>
      <c r="CR109" s="2"/>
      <c r="CS109" s="2"/>
      <c r="CT109" s="2"/>
      <c r="CU109" s="2"/>
      <c r="CV109" s="2"/>
      <c r="CW109" s="2"/>
      <c r="CX109" s="2"/>
      <c r="CY109" s="2"/>
      <c r="CZ109" s="2"/>
      <c r="DA109" s="2"/>
      <c r="DB109" s="2"/>
      <c r="DC109" s="2"/>
      <c r="DD109" s="2"/>
      <c r="DE109" s="2"/>
      <c r="DF109" s="2"/>
      <c r="DG109" s="2"/>
      <c r="DH109" s="2"/>
      <c r="DI109" s="2"/>
      <c r="DJ109" s="2"/>
      <c r="DK109" s="2"/>
      <c r="DL109" s="2"/>
      <c r="DM109" s="2"/>
      <c r="DN109" s="2"/>
      <c r="DO109" s="2"/>
      <c r="DP109" s="2"/>
      <c r="DQ109" s="2"/>
      <c r="DR109" s="2"/>
      <c r="DS109" s="2"/>
      <c r="DT109" s="2"/>
      <c r="DU109" s="2"/>
      <c r="DV109" s="2"/>
      <c r="DW109" s="2"/>
      <c r="DX109" s="2"/>
      <c r="DY109" s="2"/>
      <c r="DZ109" s="2"/>
      <c r="EA109" s="2"/>
      <c r="EB109" s="2"/>
      <c r="EC109" s="2"/>
      <c r="ED109" s="2"/>
      <c r="EE109" s="2"/>
      <c r="EF109" s="2"/>
    </row>
    <row r="110" spans="1:136" customFormat="1" ht="54.75" customHeight="1" thickBot="1" x14ac:dyDescent="0.35">
      <c r="A110" s="45">
        <v>98</v>
      </c>
      <c r="B110" s="45" t="s">
        <v>103</v>
      </c>
      <c r="C110" s="54" t="s">
        <v>104</v>
      </c>
      <c r="D110" s="54" t="s">
        <v>105</v>
      </c>
      <c r="E110" s="54" t="s">
        <v>106</v>
      </c>
      <c r="F110" s="54" t="s">
        <v>107</v>
      </c>
      <c r="G110" s="35" t="s">
        <v>504</v>
      </c>
      <c r="H110" s="55" t="s">
        <v>505</v>
      </c>
      <c r="I110" s="35" t="s">
        <v>506</v>
      </c>
      <c r="J110" s="35" t="s">
        <v>507</v>
      </c>
      <c r="K110" s="35"/>
      <c r="L110" s="35" t="s">
        <v>80</v>
      </c>
      <c r="M110" s="35" t="s">
        <v>80</v>
      </c>
      <c r="N110" s="35" t="s">
        <v>80</v>
      </c>
      <c r="O110" s="44">
        <v>45659</v>
      </c>
      <c r="P110" s="44">
        <v>46021</v>
      </c>
      <c r="Q110" s="44" t="s">
        <v>502</v>
      </c>
      <c r="R110" s="44" t="s">
        <v>503</v>
      </c>
      <c r="S110" s="44" t="s">
        <v>243</v>
      </c>
      <c r="T110" s="44" t="s">
        <v>244</v>
      </c>
      <c r="U110" s="35" t="s">
        <v>245</v>
      </c>
      <c r="V110" s="35" t="s">
        <v>145</v>
      </c>
      <c r="W110" s="35" t="s">
        <v>145</v>
      </c>
      <c r="X110" s="35" t="s">
        <v>145</v>
      </c>
      <c r="Y110" s="35" t="s">
        <v>145</v>
      </c>
      <c r="Z110" s="35" t="s">
        <v>145</v>
      </c>
      <c r="AA110" s="72">
        <v>0.2</v>
      </c>
      <c r="AB110" s="72"/>
      <c r="AC110" s="72">
        <v>0.25</v>
      </c>
      <c r="AD110" s="72">
        <v>0.25</v>
      </c>
      <c r="AE110" s="72">
        <v>0.25</v>
      </c>
      <c r="AF110" s="72">
        <v>0.25</v>
      </c>
      <c r="AG110" s="84"/>
      <c r="AH110" s="84"/>
      <c r="AI110" s="84"/>
      <c r="AJ110" s="84"/>
      <c r="AK110" s="85"/>
      <c r="AL110" s="57"/>
      <c r="AM110" s="41"/>
      <c r="AN110" s="41"/>
      <c r="AO110" s="41"/>
      <c r="AP110" s="41"/>
      <c r="AQ110" s="58"/>
      <c r="AR110" s="57"/>
      <c r="AS110" s="42"/>
      <c r="AT110" s="42"/>
      <c r="AU110" s="42"/>
      <c r="AV110" s="42"/>
      <c r="AW110" s="43"/>
      <c r="AX110" s="57"/>
      <c r="AY110" s="42"/>
      <c r="AZ110" s="42"/>
      <c r="BA110" s="42"/>
      <c r="BB110" s="42"/>
      <c r="BC110" s="43"/>
      <c r="BD110" s="57"/>
      <c r="BE110" s="80">
        <f t="shared" si="5"/>
        <v>0</v>
      </c>
      <c r="BF110" s="80">
        <f t="shared" si="6"/>
        <v>0</v>
      </c>
      <c r="BG110" s="80" t="str">
        <f t="shared" si="7"/>
        <v>SIN AVANCE</v>
      </c>
      <c r="BH110" s="81">
        <f t="shared" si="8"/>
        <v>280</v>
      </c>
      <c r="BI110" s="81" t="str">
        <f t="shared" si="9"/>
        <v>CON TIEMPO</v>
      </c>
      <c r="BJ110" s="88"/>
      <c r="BK110" s="2"/>
      <c r="BL110" s="2"/>
      <c r="BM110" s="2"/>
      <c r="BN110" s="2"/>
      <c r="BO110" s="2"/>
      <c r="BP110" s="2"/>
      <c r="BQ110" s="2"/>
      <c r="BR110" s="2"/>
      <c r="BS110" s="2"/>
      <c r="BT110" s="2"/>
      <c r="BU110" s="2"/>
      <c r="BV110" s="2"/>
      <c r="BW110" s="2"/>
      <c r="BX110" s="2"/>
      <c r="BY110" s="2"/>
      <c r="BZ110" s="2"/>
      <c r="CA110" s="2"/>
      <c r="CB110" s="2"/>
      <c r="CC110" s="2"/>
      <c r="CD110" s="2"/>
      <c r="CE110" s="2"/>
      <c r="CF110" s="2"/>
      <c r="CG110" s="2"/>
      <c r="CH110" s="2"/>
      <c r="CI110" s="2"/>
      <c r="CJ110" s="2"/>
      <c r="CK110" s="2"/>
      <c r="CL110" s="2"/>
      <c r="CM110" s="2"/>
      <c r="CN110" s="2"/>
      <c r="CO110" s="2"/>
      <c r="CP110" s="2"/>
      <c r="CQ110" s="2"/>
      <c r="CR110" s="2"/>
      <c r="CS110" s="2"/>
      <c r="CT110" s="2"/>
      <c r="CU110" s="2"/>
      <c r="CV110" s="2"/>
      <c r="CW110" s="2"/>
      <c r="CX110" s="2"/>
      <c r="CY110" s="2"/>
      <c r="CZ110" s="2"/>
      <c r="DA110" s="2"/>
      <c r="DB110" s="2"/>
      <c r="DC110" s="2"/>
      <c r="DD110" s="2"/>
      <c r="DE110" s="2"/>
      <c r="DF110" s="2"/>
      <c r="DG110" s="2"/>
      <c r="DH110" s="2"/>
      <c r="DI110" s="2"/>
      <c r="DJ110" s="2"/>
      <c r="DK110" s="2"/>
      <c r="DL110" s="2"/>
      <c r="DM110" s="2"/>
      <c r="DN110" s="2"/>
      <c r="DO110" s="2"/>
      <c r="DP110" s="2"/>
      <c r="DQ110" s="2"/>
      <c r="DR110" s="2"/>
      <c r="DS110" s="2"/>
      <c r="DT110" s="2"/>
      <c r="DU110" s="2"/>
      <c r="DV110" s="2"/>
      <c r="DW110" s="2"/>
      <c r="DX110" s="2"/>
      <c r="DY110" s="2"/>
      <c r="DZ110" s="2"/>
      <c r="EA110" s="2"/>
      <c r="EB110" s="2"/>
      <c r="EC110" s="2"/>
      <c r="ED110" s="2"/>
      <c r="EE110" s="2"/>
      <c r="EF110" s="2"/>
    </row>
    <row r="111" spans="1:136" customFormat="1" ht="54.75" customHeight="1" thickBot="1" x14ac:dyDescent="0.35">
      <c r="A111" s="45">
        <v>99</v>
      </c>
      <c r="B111" s="45" t="s">
        <v>103</v>
      </c>
      <c r="C111" s="54" t="s">
        <v>104</v>
      </c>
      <c r="D111" s="54" t="s">
        <v>105</v>
      </c>
      <c r="E111" s="54" t="s">
        <v>106</v>
      </c>
      <c r="F111" s="54" t="s">
        <v>107</v>
      </c>
      <c r="G111" s="35" t="s">
        <v>508</v>
      </c>
      <c r="H111" s="55" t="s">
        <v>509</v>
      </c>
      <c r="I111" s="35" t="s">
        <v>500</v>
      </c>
      <c r="J111" s="35" t="s">
        <v>510</v>
      </c>
      <c r="K111" s="35"/>
      <c r="L111" s="35" t="s">
        <v>80</v>
      </c>
      <c r="M111" s="35" t="s">
        <v>80</v>
      </c>
      <c r="N111" s="35" t="s">
        <v>511</v>
      </c>
      <c r="O111" s="44">
        <v>45659</v>
      </c>
      <c r="P111" s="44">
        <v>46021</v>
      </c>
      <c r="Q111" s="44" t="s">
        <v>502</v>
      </c>
      <c r="R111" s="44" t="s">
        <v>503</v>
      </c>
      <c r="S111" s="44" t="s">
        <v>243</v>
      </c>
      <c r="T111" s="44" t="s">
        <v>244</v>
      </c>
      <c r="U111" s="35" t="s">
        <v>245</v>
      </c>
      <c r="V111" s="35" t="s">
        <v>145</v>
      </c>
      <c r="W111" s="35" t="s">
        <v>145</v>
      </c>
      <c r="X111" s="35" t="s">
        <v>145</v>
      </c>
      <c r="Y111" s="35" t="s">
        <v>145</v>
      </c>
      <c r="Z111" s="35" t="s">
        <v>145</v>
      </c>
      <c r="AA111" s="72">
        <v>0.2</v>
      </c>
      <c r="AB111" s="72"/>
      <c r="AC111" s="72">
        <v>0.25</v>
      </c>
      <c r="AD111" s="72">
        <v>0.25</v>
      </c>
      <c r="AE111" s="72">
        <v>0.25</v>
      </c>
      <c r="AF111" s="72">
        <v>0.25</v>
      </c>
      <c r="AG111" s="84"/>
      <c r="AH111" s="84"/>
      <c r="AI111" s="84"/>
      <c r="AJ111" s="84"/>
      <c r="AK111" s="85"/>
      <c r="AL111" s="57"/>
      <c r="AM111" s="41"/>
      <c r="AN111" s="41"/>
      <c r="AO111" s="41"/>
      <c r="AP111" s="41"/>
      <c r="AQ111" s="58"/>
      <c r="AR111" s="57"/>
      <c r="AS111" s="42"/>
      <c r="AT111" s="42"/>
      <c r="AU111" s="42"/>
      <c r="AV111" s="42"/>
      <c r="AW111" s="43"/>
      <c r="AX111" s="57"/>
      <c r="AY111" s="42"/>
      <c r="AZ111" s="42"/>
      <c r="BA111" s="42"/>
      <c r="BB111" s="42"/>
      <c r="BC111" s="43"/>
      <c r="BD111" s="57"/>
      <c r="BE111" s="80">
        <f t="shared" si="5"/>
        <v>0</v>
      </c>
      <c r="BF111" s="80">
        <f t="shared" si="6"/>
        <v>0</v>
      </c>
      <c r="BG111" s="80" t="str">
        <f t="shared" si="7"/>
        <v>SIN AVANCE</v>
      </c>
      <c r="BH111" s="81">
        <f t="shared" si="8"/>
        <v>280</v>
      </c>
      <c r="BI111" s="81" t="str">
        <f t="shared" si="9"/>
        <v>CON TIEMPO</v>
      </c>
      <c r="BJ111" s="88"/>
      <c r="BK111" s="2"/>
      <c r="BL111" s="2"/>
      <c r="BM111" s="2"/>
      <c r="BN111" s="2"/>
      <c r="BO111" s="2"/>
      <c r="BP111" s="2"/>
      <c r="BQ111" s="2"/>
      <c r="BR111" s="2"/>
      <c r="BS111" s="2"/>
      <c r="BT111" s="2"/>
      <c r="BU111" s="2"/>
      <c r="BV111" s="2"/>
      <c r="BW111" s="2"/>
      <c r="BX111" s="2"/>
      <c r="BY111" s="2"/>
      <c r="BZ111" s="2"/>
      <c r="CA111" s="2"/>
      <c r="CB111" s="2"/>
      <c r="CC111" s="2"/>
      <c r="CD111" s="2"/>
      <c r="CE111" s="2"/>
      <c r="CF111" s="2"/>
      <c r="CG111" s="2"/>
      <c r="CH111" s="2"/>
      <c r="CI111" s="2"/>
      <c r="CJ111" s="2"/>
      <c r="CK111" s="2"/>
      <c r="CL111" s="2"/>
      <c r="CM111" s="2"/>
      <c r="CN111" s="2"/>
      <c r="CO111" s="2"/>
      <c r="CP111" s="2"/>
      <c r="CQ111" s="2"/>
      <c r="CR111" s="2"/>
      <c r="CS111" s="2"/>
      <c r="CT111" s="2"/>
      <c r="CU111" s="2"/>
      <c r="CV111" s="2"/>
      <c r="CW111" s="2"/>
      <c r="CX111" s="2"/>
      <c r="CY111" s="2"/>
      <c r="CZ111" s="2"/>
      <c r="DA111" s="2"/>
      <c r="DB111" s="2"/>
      <c r="DC111" s="2"/>
      <c r="DD111" s="2"/>
      <c r="DE111" s="2"/>
      <c r="DF111" s="2"/>
      <c r="DG111" s="2"/>
      <c r="DH111" s="2"/>
      <c r="DI111" s="2"/>
      <c r="DJ111" s="2"/>
      <c r="DK111" s="2"/>
      <c r="DL111" s="2"/>
      <c r="DM111" s="2"/>
      <c r="DN111" s="2"/>
      <c r="DO111" s="2"/>
      <c r="DP111" s="2"/>
      <c r="DQ111" s="2"/>
      <c r="DR111" s="2"/>
      <c r="DS111" s="2"/>
      <c r="DT111" s="2"/>
      <c r="DU111" s="2"/>
      <c r="DV111" s="2"/>
      <c r="DW111" s="2"/>
      <c r="DX111" s="2"/>
      <c r="DY111" s="2"/>
      <c r="DZ111" s="2"/>
      <c r="EA111" s="2"/>
      <c r="EB111" s="2"/>
      <c r="EC111" s="2"/>
      <c r="ED111" s="2"/>
      <c r="EE111" s="2"/>
      <c r="EF111" s="2"/>
    </row>
    <row r="112" spans="1:136" customFormat="1" ht="54.75" customHeight="1" thickBot="1" x14ac:dyDescent="0.35">
      <c r="A112" s="45">
        <v>100</v>
      </c>
      <c r="B112" s="45" t="s">
        <v>103</v>
      </c>
      <c r="C112" s="54" t="s">
        <v>104</v>
      </c>
      <c r="D112" s="54" t="s">
        <v>105</v>
      </c>
      <c r="E112" s="54" t="s">
        <v>106</v>
      </c>
      <c r="F112" s="54" t="s">
        <v>107</v>
      </c>
      <c r="G112" s="35" t="s">
        <v>512</v>
      </c>
      <c r="H112" s="55" t="s">
        <v>513</v>
      </c>
      <c r="I112" s="35" t="s">
        <v>500</v>
      </c>
      <c r="J112" s="35" t="s">
        <v>514</v>
      </c>
      <c r="K112" s="35"/>
      <c r="L112" s="35" t="s">
        <v>80</v>
      </c>
      <c r="M112" s="35" t="s">
        <v>80</v>
      </c>
      <c r="N112" s="35" t="s">
        <v>80</v>
      </c>
      <c r="O112" s="44">
        <v>45659</v>
      </c>
      <c r="P112" s="44">
        <v>46021</v>
      </c>
      <c r="Q112" s="44" t="s">
        <v>502</v>
      </c>
      <c r="R112" s="44" t="s">
        <v>503</v>
      </c>
      <c r="S112" s="44" t="s">
        <v>243</v>
      </c>
      <c r="T112" s="44" t="s">
        <v>244</v>
      </c>
      <c r="U112" s="35" t="s">
        <v>245</v>
      </c>
      <c r="V112" s="35" t="s">
        <v>145</v>
      </c>
      <c r="W112" s="35" t="s">
        <v>145</v>
      </c>
      <c r="X112" s="35" t="s">
        <v>145</v>
      </c>
      <c r="Y112" s="35" t="s">
        <v>145</v>
      </c>
      <c r="Z112" s="35" t="s">
        <v>145</v>
      </c>
      <c r="AA112" s="72">
        <v>0.2</v>
      </c>
      <c r="AB112" s="72"/>
      <c r="AC112" s="72">
        <v>0.25</v>
      </c>
      <c r="AD112" s="72">
        <v>0.25</v>
      </c>
      <c r="AE112" s="72">
        <v>0.25</v>
      </c>
      <c r="AF112" s="72">
        <v>0.25</v>
      </c>
      <c r="AG112" s="84"/>
      <c r="AH112" s="84"/>
      <c r="AI112" s="84"/>
      <c r="AJ112" s="84"/>
      <c r="AK112" s="85"/>
      <c r="AL112" s="57"/>
      <c r="AM112" s="41"/>
      <c r="AN112" s="41"/>
      <c r="AO112" s="41"/>
      <c r="AP112" s="41"/>
      <c r="AQ112" s="58"/>
      <c r="AR112" s="57"/>
      <c r="AS112" s="42"/>
      <c r="AT112" s="42"/>
      <c r="AU112" s="42"/>
      <c r="AV112" s="42"/>
      <c r="AW112" s="43"/>
      <c r="AX112" s="57"/>
      <c r="AY112" s="42"/>
      <c r="AZ112" s="42"/>
      <c r="BA112" s="42"/>
      <c r="BB112" s="42"/>
      <c r="BC112" s="43"/>
      <c r="BD112" s="57"/>
      <c r="BE112" s="80">
        <f t="shared" si="5"/>
        <v>0</v>
      </c>
      <c r="BF112" s="80">
        <f t="shared" si="6"/>
        <v>0</v>
      </c>
      <c r="BG112" s="80" t="str">
        <f t="shared" si="7"/>
        <v>SIN AVANCE</v>
      </c>
      <c r="BH112" s="81">
        <f t="shared" si="8"/>
        <v>280</v>
      </c>
      <c r="BI112" s="81" t="str">
        <f t="shared" si="9"/>
        <v>CON TIEMPO</v>
      </c>
      <c r="BJ112" s="88"/>
      <c r="BK112" s="2"/>
      <c r="BL112" s="2"/>
      <c r="BM112" s="2"/>
      <c r="BN112" s="2"/>
      <c r="BO112" s="2"/>
      <c r="BP112" s="2"/>
      <c r="BQ112" s="2"/>
      <c r="BR112" s="2"/>
      <c r="BS112" s="2"/>
      <c r="BT112" s="2"/>
      <c r="BU112" s="2"/>
      <c r="BV112" s="2"/>
      <c r="BW112" s="2"/>
      <c r="BX112" s="2"/>
      <c r="BY112" s="2"/>
      <c r="BZ112" s="2"/>
      <c r="CA112" s="2"/>
      <c r="CB112" s="2"/>
      <c r="CC112" s="2"/>
      <c r="CD112" s="2"/>
      <c r="CE112" s="2"/>
      <c r="CF112" s="2"/>
      <c r="CG112" s="2"/>
      <c r="CH112" s="2"/>
      <c r="CI112" s="2"/>
      <c r="CJ112" s="2"/>
      <c r="CK112" s="2"/>
      <c r="CL112" s="2"/>
      <c r="CM112" s="2"/>
      <c r="CN112" s="2"/>
      <c r="CO112" s="2"/>
      <c r="CP112" s="2"/>
      <c r="CQ112" s="2"/>
      <c r="CR112" s="2"/>
      <c r="CS112" s="2"/>
      <c r="CT112" s="2"/>
      <c r="CU112" s="2"/>
      <c r="CV112" s="2"/>
      <c r="CW112" s="2"/>
      <c r="CX112" s="2"/>
      <c r="CY112" s="2"/>
      <c r="CZ112" s="2"/>
      <c r="DA112" s="2"/>
      <c r="DB112" s="2"/>
      <c r="DC112" s="2"/>
      <c r="DD112" s="2"/>
      <c r="DE112" s="2"/>
      <c r="DF112" s="2"/>
      <c r="DG112" s="2"/>
      <c r="DH112" s="2"/>
      <c r="DI112" s="2"/>
      <c r="DJ112" s="2"/>
      <c r="DK112" s="2"/>
      <c r="DL112" s="2"/>
      <c r="DM112" s="2"/>
      <c r="DN112" s="2"/>
      <c r="DO112" s="2"/>
      <c r="DP112" s="2"/>
      <c r="DQ112" s="2"/>
      <c r="DR112" s="2"/>
      <c r="DS112" s="2"/>
      <c r="DT112" s="2"/>
      <c r="DU112" s="2"/>
      <c r="DV112" s="2"/>
      <c r="DW112" s="2"/>
      <c r="DX112" s="2"/>
      <c r="DY112" s="2"/>
      <c r="DZ112" s="2"/>
      <c r="EA112" s="2"/>
      <c r="EB112" s="2"/>
      <c r="EC112" s="2"/>
      <c r="ED112" s="2"/>
      <c r="EE112" s="2"/>
      <c r="EF112" s="2"/>
    </row>
    <row r="113" spans="1:136" customFormat="1" ht="165.75" customHeight="1" thickBot="1" x14ac:dyDescent="0.35">
      <c r="A113" s="45">
        <v>101</v>
      </c>
      <c r="B113" s="45" t="s">
        <v>103</v>
      </c>
      <c r="C113" s="54" t="s">
        <v>104</v>
      </c>
      <c r="D113" s="54" t="s">
        <v>105</v>
      </c>
      <c r="E113" s="54" t="s">
        <v>106</v>
      </c>
      <c r="F113" s="54" t="s">
        <v>107</v>
      </c>
      <c r="G113" s="35" t="s">
        <v>515</v>
      </c>
      <c r="H113" s="55" t="s">
        <v>411</v>
      </c>
      <c r="I113" s="35" t="s">
        <v>516</v>
      </c>
      <c r="J113" s="35" t="s">
        <v>413</v>
      </c>
      <c r="K113" s="35"/>
      <c r="L113" s="35" t="s">
        <v>80</v>
      </c>
      <c r="M113" s="35" t="s">
        <v>80</v>
      </c>
      <c r="N113" s="35" t="s">
        <v>80</v>
      </c>
      <c r="O113" s="44">
        <v>45659</v>
      </c>
      <c r="P113" s="44">
        <v>45835</v>
      </c>
      <c r="Q113" s="44" t="s">
        <v>502</v>
      </c>
      <c r="R113" s="44" t="s">
        <v>503</v>
      </c>
      <c r="S113" s="44" t="s">
        <v>243</v>
      </c>
      <c r="T113" s="44" t="s">
        <v>244</v>
      </c>
      <c r="U113" s="35" t="s">
        <v>245</v>
      </c>
      <c r="V113" s="35" t="s">
        <v>145</v>
      </c>
      <c r="W113" s="35" t="s">
        <v>145</v>
      </c>
      <c r="X113" s="35" t="s">
        <v>145</v>
      </c>
      <c r="Y113" s="35" t="s">
        <v>145</v>
      </c>
      <c r="Z113" s="35" t="s">
        <v>145</v>
      </c>
      <c r="AA113" s="47">
        <v>0.2</v>
      </c>
      <c r="AB113" s="72"/>
      <c r="AC113" s="72">
        <v>0.5</v>
      </c>
      <c r="AD113" s="47">
        <v>0.5</v>
      </c>
      <c r="AE113" s="47">
        <v>0</v>
      </c>
      <c r="AF113" s="47">
        <v>0</v>
      </c>
      <c r="AG113" s="84"/>
      <c r="AH113" s="84"/>
      <c r="AI113" s="84"/>
      <c r="AJ113" s="84"/>
      <c r="AK113" s="85"/>
      <c r="AL113" s="57"/>
      <c r="AM113" s="41"/>
      <c r="AN113" s="41"/>
      <c r="AO113" s="41"/>
      <c r="AP113" s="41"/>
      <c r="AQ113" s="58"/>
      <c r="AR113" s="57"/>
      <c r="AS113" s="42"/>
      <c r="AT113" s="42"/>
      <c r="AU113" s="42"/>
      <c r="AV113" s="42"/>
      <c r="AW113" s="43"/>
      <c r="AX113" s="57"/>
      <c r="AY113" s="42"/>
      <c r="AZ113" s="42"/>
      <c r="BA113" s="42"/>
      <c r="BB113" s="42"/>
      <c r="BC113" s="43"/>
      <c r="BD113" s="57"/>
      <c r="BE113" s="80">
        <f t="shared" si="5"/>
        <v>0</v>
      </c>
      <c r="BF113" s="80">
        <f t="shared" si="6"/>
        <v>0</v>
      </c>
      <c r="BG113" s="80" t="str">
        <f t="shared" si="7"/>
        <v>SIN AVANCE</v>
      </c>
      <c r="BH113" s="81">
        <f t="shared" si="8"/>
        <v>94</v>
      </c>
      <c r="BI113" s="81" t="str">
        <f t="shared" si="9"/>
        <v>CON TIEMPO</v>
      </c>
      <c r="BJ113" s="89"/>
      <c r="BK113" s="2"/>
      <c r="BL113" s="2"/>
      <c r="BM113" s="2"/>
      <c r="BN113" s="2"/>
      <c r="BO113" s="2"/>
      <c r="BP113" s="2"/>
      <c r="BQ113" s="2"/>
      <c r="BR113" s="2"/>
      <c r="BS113" s="2"/>
      <c r="BT113" s="2"/>
      <c r="BU113" s="2"/>
      <c r="BV113" s="2"/>
      <c r="BW113" s="2"/>
      <c r="BX113" s="2"/>
      <c r="BY113" s="2"/>
      <c r="BZ113" s="2"/>
      <c r="CA113" s="2"/>
      <c r="CB113" s="2"/>
      <c r="CC113" s="2"/>
      <c r="CD113" s="2"/>
      <c r="CE113" s="2"/>
      <c r="CF113" s="2"/>
      <c r="CG113" s="2"/>
      <c r="CH113" s="2"/>
      <c r="CI113" s="2"/>
      <c r="CJ113" s="2"/>
      <c r="CK113" s="2"/>
      <c r="CL113" s="2"/>
      <c r="CM113" s="2"/>
      <c r="CN113" s="2"/>
      <c r="CO113" s="2"/>
      <c r="CP113" s="2"/>
      <c r="CQ113" s="2"/>
      <c r="CR113" s="2"/>
      <c r="CS113" s="2"/>
      <c r="CT113" s="2"/>
      <c r="CU113" s="2"/>
      <c r="CV113" s="2"/>
      <c r="CW113" s="2"/>
      <c r="CX113" s="2"/>
      <c r="CY113" s="2"/>
      <c r="CZ113" s="2"/>
      <c r="DA113" s="2"/>
      <c r="DB113" s="2"/>
      <c r="DC113" s="2"/>
      <c r="DD113" s="2"/>
      <c r="DE113" s="2"/>
      <c r="DF113" s="2"/>
      <c r="DG113" s="2"/>
      <c r="DH113" s="2"/>
      <c r="DI113" s="2"/>
      <c r="DJ113" s="2"/>
      <c r="DK113" s="2"/>
      <c r="DL113" s="2"/>
      <c r="DM113" s="2"/>
      <c r="DN113" s="2"/>
      <c r="DO113" s="2"/>
      <c r="DP113" s="2"/>
      <c r="DQ113" s="2"/>
      <c r="DR113" s="2"/>
      <c r="DS113" s="2"/>
      <c r="DT113" s="2"/>
      <c r="DU113" s="2"/>
      <c r="DV113" s="2"/>
      <c r="DW113" s="2"/>
      <c r="DX113" s="2"/>
      <c r="DY113" s="2"/>
      <c r="DZ113" s="2"/>
      <c r="EA113" s="2"/>
      <c r="EB113" s="2"/>
      <c r="EC113" s="2"/>
      <c r="ED113" s="2"/>
      <c r="EE113" s="2"/>
      <c r="EF113" s="2"/>
    </row>
    <row r="114" spans="1:136" customFormat="1" ht="54.75" customHeight="1" thickBot="1" x14ac:dyDescent="0.35">
      <c r="A114" s="45">
        <v>102</v>
      </c>
      <c r="B114" s="45" t="s">
        <v>158</v>
      </c>
      <c r="C114" s="54" t="s">
        <v>159</v>
      </c>
      <c r="D114" s="54" t="s">
        <v>517</v>
      </c>
      <c r="E114" s="54" t="s">
        <v>518</v>
      </c>
      <c r="F114" s="54" t="s">
        <v>519</v>
      </c>
      <c r="G114" s="35" t="s">
        <v>520</v>
      </c>
      <c r="H114" s="55" t="s">
        <v>521</v>
      </c>
      <c r="I114" s="35" t="s">
        <v>522</v>
      </c>
      <c r="J114" s="35" t="s">
        <v>523</v>
      </c>
      <c r="K114" s="35"/>
      <c r="L114" s="35" t="s">
        <v>524</v>
      </c>
      <c r="M114" s="35" t="s">
        <v>80</v>
      </c>
      <c r="N114" s="35" t="s">
        <v>80</v>
      </c>
      <c r="O114" s="44">
        <v>45658</v>
      </c>
      <c r="P114" s="44">
        <v>45838</v>
      </c>
      <c r="Q114" s="44" t="s">
        <v>525</v>
      </c>
      <c r="R114" s="44" t="s">
        <v>526</v>
      </c>
      <c r="S114" s="44" t="s">
        <v>124</v>
      </c>
      <c r="T114" s="44" t="s">
        <v>125</v>
      </c>
      <c r="U114" s="35" t="s">
        <v>85</v>
      </c>
      <c r="V114" s="35" t="s">
        <v>86</v>
      </c>
      <c r="W114" s="35" t="s">
        <v>86</v>
      </c>
      <c r="X114" s="35"/>
      <c r="Y114" s="35" t="s">
        <v>86</v>
      </c>
      <c r="Z114" s="35" t="s">
        <v>86</v>
      </c>
      <c r="AA114" s="72">
        <v>0.09</v>
      </c>
      <c r="AB114" s="72"/>
      <c r="AC114" s="72">
        <v>0.5</v>
      </c>
      <c r="AD114" s="72">
        <v>0.5</v>
      </c>
      <c r="AE114" s="72">
        <v>0</v>
      </c>
      <c r="AF114" s="72">
        <v>0</v>
      </c>
      <c r="AG114" s="38"/>
      <c r="AH114" s="38"/>
      <c r="AI114" s="38"/>
      <c r="AJ114" s="38"/>
      <c r="AK114" s="57"/>
      <c r="AL114" s="57"/>
      <c r="AM114" s="41"/>
      <c r="AN114" s="41"/>
      <c r="AO114" s="41"/>
      <c r="AP114" s="41"/>
      <c r="AQ114" s="58"/>
      <c r="AR114" s="57"/>
      <c r="AS114" s="42"/>
      <c r="AT114" s="42"/>
      <c r="AU114" s="42"/>
      <c r="AV114" s="42"/>
      <c r="AW114" s="43"/>
      <c r="AX114" s="57"/>
      <c r="AY114" s="42"/>
      <c r="AZ114" s="42"/>
      <c r="BA114" s="42"/>
      <c r="BB114" s="42"/>
      <c r="BC114" s="43"/>
      <c r="BD114" s="57"/>
      <c r="BE114" s="80">
        <f t="shared" si="5"/>
        <v>0</v>
      </c>
      <c r="BF114" s="80">
        <f t="shared" si="6"/>
        <v>0</v>
      </c>
      <c r="BG114" s="80" t="str">
        <f t="shared" si="7"/>
        <v>SIN AVANCE</v>
      </c>
      <c r="BH114" s="81">
        <f t="shared" si="8"/>
        <v>97</v>
      </c>
      <c r="BI114" s="81" t="str">
        <f t="shared" si="9"/>
        <v>CON TIEMPO</v>
      </c>
      <c r="BJ114" s="87">
        <f>SUM(BE114:BE124)</f>
        <v>0</v>
      </c>
      <c r="BK114" s="2"/>
      <c r="BL114" s="2"/>
      <c r="BM114" s="2"/>
      <c r="BN114" s="2"/>
      <c r="BO114" s="2"/>
      <c r="BP114" s="2"/>
      <c r="BQ114" s="2"/>
      <c r="BR114" s="2"/>
      <c r="BS114" s="2"/>
      <c r="BT114" s="2"/>
      <c r="BU114" s="2"/>
      <c r="BV114" s="2"/>
      <c r="BW114" s="2"/>
      <c r="BX114" s="2"/>
      <c r="BY114" s="2"/>
      <c r="BZ114" s="2"/>
      <c r="CA114" s="2"/>
      <c r="CB114" s="2"/>
      <c r="CC114" s="2"/>
      <c r="CD114" s="2"/>
      <c r="CE114" s="2"/>
      <c r="CF114" s="2"/>
      <c r="CG114" s="2"/>
      <c r="CH114" s="2"/>
      <c r="CI114" s="2"/>
      <c r="CJ114" s="2"/>
      <c r="CK114" s="2"/>
      <c r="CL114" s="2"/>
      <c r="CM114" s="2"/>
      <c r="CN114" s="2"/>
      <c r="CO114" s="2"/>
      <c r="CP114" s="2"/>
      <c r="CQ114" s="2"/>
      <c r="CR114" s="2"/>
      <c r="CS114" s="2"/>
      <c r="CT114" s="2"/>
      <c r="CU114" s="2"/>
      <c r="CV114" s="2"/>
      <c r="CW114" s="2"/>
      <c r="CX114" s="2"/>
      <c r="CY114" s="2"/>
      <c r="CZ114" s="2"/>
      <c r="DA114" s="2"/>
      <c r="DB114" s="2"/>
      <c r="DC114" s="2"/>
      <c r="DD114" s="2"/>
      <c r="DE114" s="2"/>
      <c r="DF114" s="2"/>
      <c r="DG114" s="2"/>
      <c r="DH114" s="2"/>
      <c r="DI114" s="2"/>
      <c r="DJ114" s="2"/>
      <c r="DK114" s="2"/>
      <c r="DL114" s="2"/>
      <c r="DM114" s="2"/>
      <c r="DN114" s="2"/>
      <c r="DO114" s="2"/>
      <c r="DP114" s="2"/>
      <c r="DQ114" s="2"/>
      <c r="DR114" s="2"/>
      <c r="DS114" s="2"/>
      <c r="DT114" s="2"/>
      <c r="DU114" s="2"/>
      <c r="DV114" s="2"/>
      <c r="DW114" s="2"/>
      <c r="DX114" s="2"/>
      <c r="DY114" s="2"/>
      <c r="DZ114" s="2"/>
      <c r="EA114" s="2"/>
      <c r="EB114" s="2"/>
      <c r="EC114" s="2"/>
      <c r="ED114" s="2"/>
      <c r="EE114" s="2"/>
      <c r="EF114" s="2"/>
    </row>
    <row r="115" spans="1:136" customFormat="1" ht="54.75" customHeight="1" thickBot="1" x14ac:dyDescent="0.35">
      <c r="A115" s="45">
        <v>103</v>
      </c>
      <c r="B115" s="45" t="s">
        <v>71</v>
      </c>
      <c r="C115" s="54" t="s">
        <v>527</v>
      </c>
      <c r="D115" s="54" t="s">
        <v>528</v>
      </c>
      <c r="E115" s="54" t="s">
        <v>529</v>
      </c>
      <c r="F115" s="54" t="s">
        <v>530</v>
      </c>
      <c r="G115" s="35" t="s">
        <v>531</v>
      </c>
      <c r="H115" s="55" t="s">
        <v>532</v>
      </c>
      <c r="I115" s="35" t="s">
        <v>533</v>
      </c>
      <c r="J115" s="35" t="s">
        <v>534</v>
      </c>
      <c r="K115" s="35"/>
      <c r="L115" s="35" t="s">
        <v>524</v>
      </c>
      <c r="M115" s="35" t="s">
        <v>80</v>
      </c>
      <c r="N115" s="35" t="s">
        <v>80</v>
      </c>
      <c r="O115" s="44">
        <v>45658</v>
      </c>
      <c r="P115" s="44">
        <v>46022</v>
      </c>
      <c r="Q115" s="44" t="s">
        <v>525</v>
      </c>
      <c r="R115" s="44" t="s">
        <v>526</v>
      </c>
      <c r="S115" s="44" t="s">
        <v>124</v>
      </c>
      <c r="T115" s="44" t="s">
        <v>125</v>
      </c>
      <c r="U115" s="35" t="s">
        <v>85</v>
      </c>
      <c r="V115" s="35" t="s">
        <v>86</v>
      </c>
      <c r="W115" s="35" t="s">
        <v>86</v>
      </c>
      <c r="X115" s="35"/>
      <c r="Y115" s="35" t="s">
        <v>86</v>
      </c>
      <c r="Z115" s="35" t="s">
        <v>86</v>
      </c>
      <c r="AA115" s="72">
        <v>0.09</v>
      </c>
      <c r="AB115" s="72"/>
      <c r="AC115" s="72">
        <v>0.25</v>
      </c>
      <c r="AD115" s="72">
        <v>0.25</v>
      </c>
      <c r="AE115" s="72">
        <v>0.25</v>
      </c>
      <c r="AF115" s="72">
        <v>0.25</v>
      </c>
      <c r="AG115" s="38"/>
      <c r="AH115" s="38"/>
      <c r="AI115" s="38"/>
      <c r="AJ115" s="38"/>
      <c r="AK115" s="57"/>
      <c r="AL115" s="57"/>
      <c r="AM115" s="41"/>
      <c r="AN115" s="41"/>
      <c r="AO115" s="41"/>
      <c r="AP115" s="41"/>
      <c r="AQ115" s="58"/>
      <c r="AR115" s="57"/>
      <c r="AS115" s="42"/>
      <c r="AT115" s="42"/>
      <c r="AU115" s="42"/>
      <c r="AV115" s="42"/>
      <c r="AW115" s="43"/>
      <c r="AX115" s="57"/>
      <c r="AY115" s="42"/>
      <c r="AZ115" s="42"/>
      <c r="BA115" s="42"/>
      <c r="BB115" s="42"/>
      <c r="BC115" s="43"/>
      <c r="BD115" s="57"/>
      <c r="BE115" s="80">
        <f t="shared" si="5"/>
        <v>0</v>
      </c>
      <c r="BF115" s="80">
        <f t="shared" si="6"/>
        <v>0</v>
      </c>
      <c r="BG115" s="80" t="str">
        <f t="shared" si="7"/>
        <v>SIN AVANCE</v>
      </c>
      <c r="BH115" s="81">
        <f t="shared" si="8"/>
        <v>281</v>
      </c>
      <c r="BI115" s="81" t="str">
        <f t="shared" si="9"/>
        <v>CON TIEMPO</v>
      </c>
      <c r="BJ115" s="88"/>
      <c r="BK115" s="2"/>
      <c r="BL115" s="2"/>
      <c r="BM115" s="2"/>
      <c r="BN115" s="2"/>
      <c r="BO115" s="2"/>
      <c r="BP115" s="2"/>
      <c r="BQ115" s="2"/>
      <c r="BR115" s="2"/>
      <c r="BS115" s="2"/>
      <c r="BT115" s="2"/>
      <c r="BU115" s="2"/>
      <c r="BV115" s="2"/>
      <c r="BW115" s="2"/>
      <c r="BX115" s="2"/>
      <c r="BY115" s="2"/>
      <c r="BZ115" s="2"/>
      <c r="CA115" s="2"/>
      <c r="CB115" s="2"/>
      <c r="CC115" s="2"/>
      <c r="CD115" s="2"/>
      <c r="CE115" s="2"/>
      <c r="CF115" s="2"/>
      <c r="CG115" s="2"/>
      <c r="CH115" s="2"/>
      <c r="CI115" s="2"/>
      <c r="CJ115" s="2"/>
      <c r="CK115" s="2"/>
      <c r="CL115" s="2"/>
      <c r="CM115" s="2"/>
      <c r="CN115" s="2"/>
      <c r="CO115" s="2"/>
      <c r="CP115" s="2"/>
      <c r="CQ115" s="2"/>
      <c r="CR115" s="2"/>
      <c r="CS115" s="2"/>
      <c r="CT115" s="2"/>
      <c r="CU115" s="2"/>
      <c r="CV115" s="2"/>
      <c r="CW115" s="2"/>
      <c r="CX115" s="2"/>
      <c r="CY115" s="2"/>
      <c r="CZ115" s="2"/>
      <c r="DA115" s="2"/>
      <c r="DB115" s="2"/>
      <c r="DC115" s="2"/>
      <c r="DD115" s="2"/>
      <c r="DE115" s="2"/>
      <c r="DF115" s="2"/>
      <c r="DG115" s="2"/>
      <c r="DH115" s="2"/>
      <c r="DI115" s="2"/>
      <c r="DJ115" s="2"/>
      <c r="DK115" s="2"/>
      <c r="DL115" s="2"/>
      <c r="DM115" s="2"/>
      <c r="DN115" s="2"/>
      <c r="DO115" s="2"/>
      <c r="DP115" s="2"/>
      <c r="DQ115" s="2"/>
      <c r="DR115" s="2"/>
      <c r="DS115" s="2"/>
      <c r="DT115" s="2"/>
      <c r="DU115" s="2"/>
      <c r="DV115" s="2"/>
      <c r="DW115" s="2"/>
      <c r="DX115" s="2"/>
      <c r="DY115" s="2"/>
      <c r="DZ115" s="2"/>
      <c r="EA115" s="2"/>
      <c r="EB115" s="2"/>
      <c r="EC115" s="2"/>
      <c r="ED115" s="2"/>
      <c r="EE115" s="2"/>
      <c r="EF115" s="2"/>
    </row>
    <row r="116" spans="1:136" customFormat="1" ht="104.4" customHeight="1" thickBot="1" x14ac:dyDescent="0.35">
      <c r="A116" s="45">
        <v>104</v>
      </c>
      <c r="B116" s="45" t="s">
        <v>71</v>
      </c>
      <c r="C116" s="54" t="s">
        <v>527</v>
      </c>
      <c r="D116" s="54" t="s">
        <v>528</v>
      </c>
      <c r="E116" s="54" t="s">
        <v>529</v>
      </c>
      <c r="F116" s="54" t="s">
        <v>530</v>
      </c>
      <c r="G116" s="35" t="s">
        <v>535</v>
      </c>
      <c r="H116" s="55" t="s">
        <v>536</v>
      </c>
      <c r="I116" s="35" t="s">
        <v>537</v>
      </c>
      <c r="J116" s="35" t="s">
        <v>538</v>
      </c>
      <c r="K116" s="35"/>
      <c r="L116" s="35" t="s">
        <v>524</v>
      </c>
      <c r="M116" s="35" t="s">
        <v>80</v>
      </c>
      <c r="N116" s="35" t="s">
        <v>80</v>
      </c>
      <c r="O116" s="44">
        <v>45658</v>
      </c>
      <c r="P116" s="44">
        <v>46022</v>
      </c>
      <c r="Q116" s="44" t="s">
        <v>525</v>
      </c>
      <c r="R116" s="44" t="s">
        <v>526</v>
      </c>
      <c r="S116" s="44" t="s">
        <v>124</v>
      </c>
      <c r="T116" s="44" t="s">
        <v>125</v>
      </c>
      <c r="U116" s="35" t="s">
        <v>85</v>
      </c>
      <c r="V116" s="35" t="s">
        <v>86</v>
      </c>
      <c r="W116" s="35" t="s">
        <v>86</v>
      </c>
      <c r="X116" s="35"/>
      <c r="Y116" s="35" t="s">
        <v>86</v>
      </c>
      <c r="Z116" s="35" t="s">
        <v>86</v>
      </c>
      <c r="AA116" s="72">
        <v>0.09</v>
      </c>
      <c r="AB116" s="72"/>
      <c r="AC116" s="72">
        <v>0.25</v>
      </c>
      <c r="AD116" s="72">
        <v>0.25</v>
      </c>
      <c r="AE116" s="72">
        <v>0.25</v>
      </c>
      <c r="AF116" s="72">
        <v>0.25</v>
      </c>
      <c r="AG116" s="38"/>
      <c r="AH116" s="38"/>
      <c r="AI116" s="38"/>
      <c r="AJ116" s="38"/>
      <c r="AK116" s="57"/>
      <c r="AL116" s="57"/>
      <c r="AM116" s="41"/>
      <c r="AN116" s="41"/>
      <c r="AO116" s="41"/>
      <c r="AP116" s="41"/>
      <c r="AQ116" s="58"/>
      <c r="AR116" s="57"/>
      <c r="AS116" s="42"/>
      <c r="AT116" s="42"/>
      <c r="AU116" s="42"/>
      <c r="AV116" s="42"/>
      <c r="AW116" s="43"/>
      <c r="AX116" s="57"/>
      <c r="AY116" s="42"/>
      <c r="AZ116" s="42"/>
      <c r="BA116" s="42"/>
      <c r="BB116" s="42"/>
      <c r="BC116" s="43"/>
      <c r="BD116" s="57"/>
      <c r="BE116" s="80">
        <f t="shared" si="5"/>
        <v>0</v>
      </c>
      <c r="BF116" s="80">
        <f t="shared" si="6"/>
        <v>0</v>
      </c>
      <c r="BG116" s="80" t="str">
        <f t="shared" si="7"/>
        <v>SIN AVANCE</v>
      </c>
      <c r="BH116" s="81">
        <f t="shared" si="8"/>
        <v>281</v>
      </c>
      <c r="BI116" s="81" t="str">
        <f t="shared" si="9"/>
        <v>CON TIEMPO</v>
      </c>
      <c r="BJ116" s="88"/>
      <c r="BK116" s="2"/>
      <c r="BL116" s="2"/>
      <c r="BM116" s="2"/>
      <c r="BN116" s="2"/>
      <c r="BO116" s="2"/>
      <c r="BP116" s="2"/>
      <c r="BQ116" s="2"/>
      <c r="BR116" s="2"/>
      <c r="BS116" s="2"/>
      <c r="BT116" s="2"/>
      <c r="BU116" s="2"/>
      <c r="BV116" s="2"/>
      <c r="BW116" s="2"/>
      <c r="BX116" s="2"/>
      <c r="BY116" s="2"/>
      <c r="BZ116" s="2"/>
      <c r="CA116" s="2"/>
      <c r="CB116" s="2"/>
      <c r="CC116" s="2"/>
      <c r="CD116" s="2"/>
      <c r="CE116" s="2"/>
      <c r="CF116" s="2"/>
      <c r="CG116" s="2"/>
      <c r="CH116" s="2"/>
      <c r="CI116" s="2"/>
      <c r="CJ116" s="2"/>
      <c r="CK116" s="2"/>
      <c r="CL116" s="2"/>
      <c r="CM116" s="2"/>
      <c r="CN116" s="2"/>
      <c r="CO116" s="2"/>
      <c r="CP116" s="2"/>
      <c r="CQ116" s="2"/>
      <c r="CR116" s="2"/>
      <c r="CS116" s="2"/>
      <c r="CT116" s="2"/>
      <c r="CU116" s="2"/>
      <c r="CV116" s="2"/>
      <c r="CW116" s="2"/>
      <c r="CX116" s="2"/>
      <c r="CY116" s="2"/>
      <c r="CZ116" s="2"/>
      <c r="DA116" s="2"/>
      <c r="DB116" s="2"/>
      <c r="DC116" s="2"/>
      <c r="DD116" s="2"/>
      <c r="DE116" s="2"/>
      <c r="DF116" s="2"/>
      <c r="DG116" s="2"/>
      <c r="DH116" s="2"/>
      <c r="DI116" s="2"/>
      <c r="DJ116" s="2"/>
      <c r="DK116" s="2"/>
      <c r="DL116" s="2"/>
      <c r="DM116" s="2"/>
      <c r="DN116" s="2"/>
      <c r="DO116" s="2"/>
      <c r="DP116" s="2"/>
      <c r="DQ116" s="2"/>
      <c r="DR116" s="2"/>
      <c r="DS116" s="2"/>
      <c r="DT116" s="2"/>
      <c r="DU116" s="2"/>
      <c r="DV116" s="2"/>
      <c r="DW116" s="2"/>
      <c r="DX116" s="2"/>
      <c r="DY116" s="2"/>
      <c r="DZ116" s="2"/>
      <c r="EA116" s="2"/>
      <c r="EB116" s="2"/>
      <c r="EC116" s="2"/>
      <c r="ED116" s="2"/>
      <c r="EE116" s="2"/>
      <c r="EF116" s="2"/>
    </row>
    <row r="117" spans="1:136" customFormat="1" ht="112.2" customHeight="1" thickBot="1" x14ac:dyDescent="0.35">
      <c r="A117" s="45">
        <v>105</v>
      </c>
      <c r="B117" s="45" t="s">
        <v>71</v>
      </c>
      <c r="C117" s="54" t="s">
        <v>527</v>
      </c>
      <c r="D117" s="54" t="s">
        <v>528</v>
      </c>
      <c r="E117" s="54" t="s">
        <v>529</v>
      </c>
      <c r="F117" s="54" t="s">
        <v>530</v>
      </c>
      <c r="G117" s="35" t="s">
        <v>539</v>
      </c>
      <c r="H117" s="55" t="s">
        <v>540</v>
      </c>
      <c r="I117" s="35" t="s">
        <v>541</v>
      </c>
      <c r="J117" s="35" t="s">
        <v>542</v>
      </c>
      <c r="K117" s="35"/>
      <c r="L117" s="35" t="s">
        <v>524</v>
      </c>
      <c r="M117" s="35" t="s">
        <v>80</v>
      </c>
      <c r="N117" s="35" t="s">
        <v>80</v>
      </c>
      <c r="O117" s="44">
        <v>45658</v>
      </c>
      <c r="P117" s="44">
        <v>46022</v>
      </c>
      <c r="Q117" s="44" t="s">
        <v>525</v>
      </c>
      <c r="R117" s="44" t="s">
        <v>526</v>
      </c>
      <c r="S117" s="44" t="s">
        <v>124</v>
      </c>
      <c r="T117" s="44" t="s">
        <v>125</v>
      </c>
      <c r="U117" s="35" t="s">
        <v>85</v>
      </c>
      <c r="V117" s="35" t="s">
        <v>86</v>
      </c>
      <c r="W117" s="35" t="s">
        <v>86</v>
      </c>
      <c r="X117" s="35"/>
      <c r="Y117" s="35" t="s">
        <v>86</v>
      </c>
      <c r="Z117" s="35" t="s">
        <v>86</v>
      </c>
      <c r="AA117" s="72">
        <v>0.09</v>
      </c>
      <c r="AB117" s="72"/>
      <c r="AC117" s="72">
        <v>0.25</v>
      </c>
      <c r="AD117" s="72">
        <v>0.25</v>
      </c>
      <c r="AE117" s="72">
        <v>0.25</v>
      </c>
      <c r="AF117" s="72">
        <v>0.25</v>
      </c>
      <c r="AG117" s="38"/>
      <c r="AH117" s="38"/>
      <c r="AI117" s="38"/>
      <c r="AJ117" s="38"/>
      <c r="AK117" s="57"/>
      <c r="AL117" s="57"/>
      <c r="AM117" s="41"/>
      <c r="AN117" s="41"/>
      <c r="AO117" s="41"/>
      <c r="AP117" s="41"/>
      <c r="AQ117" s="58"/>
      <c r="AR117" s="57"/>
      <c r="AS117" s="42"/>
      <c r="AT117" s="42"/>
      <c r="AU117" s="42"/>
      <c r="AV117" s="42"/>
      <c r="AW117" s="43"/>
      <c r="AX117" s="57"/>
      <c r="AY117" s="42"/>
      <c r="AZ117" s="42"/>
      <c r="BA117" s="42"/>
      <c r="BB117" s="42"/>
      <c r="BC117" s="43"/>
      <c r="BD117" s="57"/>
      <c r="BE117" s="80">
        <f t="shared" si="5"/>
        <v>0</v>
      </c>
      <c r="BF117" s="80">
        <f t="shared" si="6"/>
        <v>0</v>
      </c>
      <c r="BG117" s="80" t="str">
        <f t="shared" si="7"/>
        <v>SIN AVANCE</v>
      </c>
      <c r="BH117" s="81">
        <f t="shared" si="8"/>
        <v>281</v>
      </c>
      <c r="BI117" s="81" t="str">
        <f t="shared" si="9"/>
        <v>CON TIEMPO</v>
      </c>
      <c r="BJ117" s="88"/>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row>
    <row r="118" spans="1:136" customFormat="1" ht="54.75" customHeight="1" thickBot="1" x14ac:dyDescent="0.35">
      <c r="A118" s="45">
        <v>106</v>
      </c>
      <c r="B118" s="45" t="s">
        <v>71</v>
      </c>
      <c r="C118" s="54" t="s">
        <v>527</v>
      </c>
      <c r="D118" s="54" t="s">
        <v>543</v>
      </c>
      <c r="E118" s="54" t="s">
        <v>544</v>
      </c>
      <c r="F118" s="54" t="s">
        <v>545</v>
      </c>
      <c r="G118" s="35" t="s">
        <v>546</v>
      </c>
      <c r="H118" s="55" t="s">
        <v>547</v>
      </c>
      <c r="I118" s="35" t="s">
        <v>548</v>
      </c>
      <c r="J118" s="35" t="s">
        <v>549</v>
      </c>
      <c r="K118" s="35"/>
      <c r="L118" s="35" t="s">
        <v>524</v>
      </c>
      <c r="M118" s="35" t="s">
        <v>80</v>
      </c>
      <c r="N118" s="35" t="s">
        <v>80</v>
      </c>
      <c r="O118" s="44">
        <v>45658</v>
      </c>
      <c r="P118" s="44">
        <v>46022</v>
      </c>
      <c r="Q118" s="44" t="s">
        <v>525</v>
      </c>
      <c r="R118" s="44" t="s">
        <v>526</v>
      </c>
      <c r="S118" s="44" t="s">
        <v>124</v>
      </c>
      <c r="T118" s="44" t="s">
        <v>125</v>
      </c>
      <c r="U118" s="35" t="s">
        <v>85</v>
      </c>
      <c r="V118" s="35" t="s">
        <v>86</v>
      </c>
      <c r="W118" s="35" t="s">
        <v>86</v>
      </c>
      <c r="X118" s="35"/>
      <c r="Y118" s="35" t="s">
        <v>86</v>
      </c>
      <c r="Z118" s="35" t="s">
        <v>86</v>
      </c>
      <c r="AA118" s="72">
        <v>0.09</v>
      </c>
      <c r="AB118" s="72"/>
      <c r="AC118" s="72">
        <v>0</v>
      </c>
      <c r="AD118" s="72">
        <v>0.5</v>
      </c>
      <c r="AE118" s="72">
        <v>0</v>
      </c>
      <c r="AF118" s="72">
        <v>0.5</v>
      </c>
      <c r="AG118" s="38"/>
      <c r="AH118" s="38"/>
      <c r="AI118" s="38"/>
      <c r="AJ118" s="38"/>
      <c r="AK118" s="57"/>
      <c r="AL118" s="57"/>
      <c r="AM118" s="41"/>
      <c r="AN118" s="41"/>
      <c r="AO118" s="41"/>
      <c r="AP118" s="41"/>
      <c r="AQ118" s="58"/>
      <c r="AR118" s="57"/>
      <c r="AS118" s="42"/>
      <c r="AT118" s="42"/>
      <c r="AU118" s="42"/>
      <c r="AV118" s="42"/>
      <c r="AW118" s="43"/>
      <c r="AX118" s="57"/>
      <c r="AY118" s="42"/>
      <c r="AZ118" s="42"/>
      <c r="BA118" s="42"/>
      <c r="BB118" s="42"/>
      <c r="BC118" s="43"/>
      <c r="BD118" s="57"/>
      <c r="BE118" s="80">
        <f t="shared" si="5"/>
        <v>0</v>
      </c>
      <c r="BF118" s="80">
        <f t="shared" si="6"/>
        <v>0</v>
      </c>
      <c r="BG118" s="80" t="str">
        <f t="shared" si="7"/>
        <v>SIN AVANCE</v>
      </c>
      <c r="BH118" s="81">
        <f t="shared" si="8"/>
        <v>281</v>
      </c>
      <c r="BI118" s="81" t="str">
        <f t="shared" si="9"/>
        <v>CON TIEMPO</v>
      </c>
      <c r="BJ118" s="88"/>
      <c r="BK118" s="2"/>
      <c r="BL118" s="2"/>
      <c r="BM118" s="2"/>
      <c r="BN118" s="2"/>
      <c r="BO118" s="2"/>
      <c r="BP118" s="2"/>
      <c r="BQ118" s="2"/>
      <c r="BR118" s="2"/>
      <c r="BS118" s="2"/>
      <c r="BT118" s="2"/>
      <c r="BU118" s="2"/>
      <c r="BV118" s="2"/>
      <c r="BW118" s="2"/>
      <c r="BX118" s="2"/>
      <c r="BY118" s="2"/>
      <c r="BZ118" s="2"/>
      <c r="CA118" s="2"/>
      <c r="CB118" s="2"/>
      <c r="CC118" s="2"/>
      <c r="CD118" s="2"/>
      <c r="CE118" s="2"/>
      <c r="CF118" s="2"/>
      <c r="CG118" s="2"/>
      <c r="CH118" s="2"/>
      <c r="CI118" s="2"/>
      <c r="CJ118" s="2"/>
      <c r="CK118" s="2"/>
      <c r="CL118" s="2"/>
      <c r="CM118" s="2"/>
      <c r="CN118" s="2"/>
      <c r="CO118" s="2"/>
      <c r="CP118" s="2"/>
      <c r="CQ118" s="2"/>
      <c r="CR118" s="2"/>
      <c r="CS118" s="2"/>
      <c r="CT118" s="2"/>
      <c r="CU118" s="2"/>
      <c r="CV118" s="2"/>
      <c r="CW118" s="2"/>
      <c r="CX118" s="2"/>
      <c r="CY118" s="2"/>
      <c r="CZ118" s="2"/>
      <c r="DA118" s="2"/>
      <c r="DB118" s="2"/>
      <c r="DC118" s="2"/>
      <c r="DD118" s="2"/>
      <c r="DE118" s="2"/>
      <c r="DF118" s="2"/>
      <c r="DG118" s="2"/>
      <c r="DH118" s="2"/>
      <c r="DI118" s="2"/>
      <c r="DJ118" s="2"/>
      <c r="DK118" s="2"/>
      <c r="DL118" s="2"/>
      <c r="DM118" s="2"/>
      <c r="DN118" s="2"/>
      <c r="DO118" s="2"/>
      <c r="DP118" s="2"/>
      <c r="DQ118" s="2"/>
      <c r="DR118" s="2"/>
      <c r="DS118" s="2"/>
      <c r="DT118" s="2"/>
      <c r="DU118" s="2"/>
      <c r="DV118" s="2"/>
      <c r="DW118" s="2"/>
      <c r="DX118" s="2"/>
      <c r="DY118" s="2"/>
      <c r="DZ118" s="2"/>
      <c r="EA118" s="2"/>
      <c r="EB118" s="2"/>
      <c r="EC118" s="2"/>
      <c r="ED118" s="2"/>
      <c r="EE118" s="2"/>
      <c r="EF118" s="2"/>
    </row>
    <row r="119" spans="1:136" customFormat="1" ht="54.75" customHeight="1" thickBot="1" x14ac:dyDescent="0.35">
      <c r="A119" s="45">
        <v>107</v>
      </c>
      <c r="B119" s="45" t="s">
        <v>71</v>
      </c>
      <c r="C119" s="54" t="s">
        <v>527</v>
      </c>
      <c r="D119" s="54" t="s">
        <v>543</v>
      </c>
      <c r="E119" s="54" t="s">
        <v>544</v>
      </c>
      <c r="F119" s="54" t="s">
        <v>545</v>
      </c>
      <c r="G119" s="35" t="s">
        <v>550</v>
      </c>
      <c r="H119" s="55" t="s">
        <v>551</v>
      </c>
      <c r="I119" s="35" t="s">
        <v>552</v>
      </c>
      <c r="J119" s="35" t="s">
        <v>553</v>
      </c>
      <c r="K119" s="35"/>
      <c r="L119" s="35" t="s">
        <v>524</v>
      </c>
      <c r="M119" s="35" t="s">
        <v>80</v>
      </c>
      <c r="N119" s="35" t="s">
        <v>80</v>
      </c>
      <c r="O119" s="44">
        <v>45658</v>
      </c>
      <c r="P119" s="44">
        <v>46022</v>
      </c>
      <c r="Q119" s="44" t="s">
        <v>525</v>
      </c>
      <c r="R119" s="44" t="s">
        <v>526</v>
      </c>
      <c r="S119" s="44" t="s">
        <v>124</v>
      </c>
      <c r="T119" s="44" t="s">
        <v>125</v>
      </c>
      <c r="U119" s="35" t="s">
        <v>85</v>
      </c>
      <c r="V119" s="35" t="s">
        <v>86</v>
      </c>
      <c r="W119" s="35" t="s">
        <v>86</v>
      </c>
      <c r="X119" s="35"/>
      <c r="Y119" s="35" t="s">
        <v>86</v>
      </c>
      <c r="Z119" s="35" t="s">
        <v>86</v>
      </c>
      <c r="AA119" s="72">
        <v>0.09</v>
      </c>
      <c r="AB119" s="72"/>
      <c r="AC119" s="72">
        <v>0</v>
      </c>
      <c r="AD119" s="72">
        <v>0.5</v>
      </c>
      <c r="AE119" s="72">
        <v>0</v>
      </c>
      <c r="AF119" s="72">
        <v>0.5</v>
      </c>
      <c r="AG119" s="38"/>
      <c r="AH119" s="38"/>
      <c r="AI119" s="38"/>
      <c r="AJ119" s="38"/>
      <c r="AK119" s="57"/>
      <c r="AL119" s="57"/>
      <c r="AM119" s="41"/>
      <c r="AN119" s="41"/>
      <c r="AO119" s="41"/>
      <c r="AP119" s="41"/>
      <c r="AQ119" s="58"/>
      <c r="AR119" s="57"/>
      <c r="AS119" s="42"/>
      <c r="AT119" s="42"/>
      <c r="AU119" s="42"/>
      <c r="AV119" s="42"/>
      <c r="AW119" s="43"/>
      <c r="AX119" s="57"/>
      <c r="AY119" s="42"/>
      <c r="AZ119" s="42"/>
      <c r="BA119" s="42"/>
      <c r="BB119" s="42"/>
      <c r="BC119" s="43"/>
      <c r="BD119" s="57"/>
      <c r="BE119" s="80">
        <f t="shared" si="5"/>
        <v>0</v>
      </c>
      <c r="BF119" s="80">
        <f t="shared" si="6"/>
        <v>0</v>
      </c>
      <c r="BG119" s="80" t="str">
        <f t="shared" si="7"/>
        <v>SIN AVANCE</v>
      </c>
      <c r="BH119" s="81">
        <f t="shared" si="8"/>
        <v>281</v>
      </c>
      <c r="BI119" s="81" t="str">
        <f t="shared" si="9"/>
        <v>CON TIEMPO</v>
      </c>
      <c r="BJ119" s="88"/>
      <c r="BK119" s="2"/>
      <c r="BL119" s="2"/>
      <c r="BM119" s="2"/>
      <c r="BN119" s="2"/>
      <c r="BO119" s="2"/>
      <c r="BP119" s="2"/>
      <c r="BQ119" s="2"/>
      <c r="BR119" s="2"/>
      <c r="BS119" s="2"/>
      <c r="BT119" s="2"/>
      <c r="BU119" s="2"/>
      <c r="BV119" s="2"/>
      <c r="BW119" s="2"/>
      <c r="BX119" s="2"/>
      <c r="BY119" s="2"/>
      <c r="BZ119" s="2"/>
      <c r="CA119" s="2"/>
      <c r="CB119" s="2"/>
      <c r="CC119" s="2"/>
      <c r="CD119" s="2"/>
      <c r="CE119" s="2"/>
      <c r="CF119" s="2"/>
      <c r="CG119" s="2"/>
      <c r="CH119" s="2"/>
      <c r="CI119" s="2"/>
      <c r="CJ119" s="2"/>
      <c r="CK119" s="2"/>
      <c r="CL119" s="2"/>
      <c r="CM119" s="2"/>
      <c r="CN119" s="2"/>
      <c r="CO119" s="2"/>
      <c r="CP119" s="2"/>
      <c r="CQ119" s="2"/>
      <c r="CR119" s="2"/>
      <c r="CS119" s="2"/>
      <c r="CT119" s="2"/>
      <c r="CU119" s="2"/>
      <c r="CV119" s="2"/>
      <c r="CW119" s="2"/>
      <c r="CX119" s="2"/>
      <c r="CY119" s="2"/>
      <c r="CZ119" s="2"/>
      <c r="DA119" s="2"/>
      <c r="DB119" s="2"/>
      <c r="DC119" s="2"/>
      <c r="DD119" s="2"/>
      <c r="DE119" s="2"/>
      <c r="DF119" s="2"/>
      <c r="DG119" s="2"/>
      <c r="DH119" s="2"/>
      <c r="DI119" s="2"/>
      <c r="DJ119" s="2"/>
      <c r="DK119" s="2"/>
      <c r="DL119" s="2"/>
      <c r="DM119" s="2"/>
      <c r="DN119" s="2"/>
      <c r="DO119" s="2"/>
      <c r="DP119" s="2"/>
      <c r="DQ119" s="2"/>
      <c r="DR119" s="2"/>
      <c r="DS119" s="2"/>
      <c r="DT119" s="2"/>
      <c r="DU119" s="2"/>
      <c r="DV119" s="2"/>
      <c r="DW119" s="2"/>
      <c r="DX119" s="2"/>
      <c r="DY119" s="2"/>
      <c r="DZ119" s="2"/>
      <c r="EA119" s="2"/>
      <c r="EB119" s="2"/>
      <c r="EC119" s="2"/>
      <c r="ED119" s="2"/>
      <c r="EE119" s="2"/>
      <c r="EF119" s="2"/>
    </row>
    <row r="120" spans="1:136" customFormat="1" ht="54.75" customHeight="1" thickBot="1" x14ac:dyDescent="0.35">
      <c r="A120" s="45">
        <v>108</v>
      </c>
      <c r="B120" s="45" t="s">
        <v>71</v>
      </c>
      <c r="C120" s="54" t="s">
        <v>527</v>
      </c>
      <c r="D120" s="54" t="s">
        <v>543</v>
      </c>
      <c r="E120" s="54" t="s">
        <v>544</v>
      </c>
      <c r="F120" s="54" t="s">
        <v>545</v>
      </c>
      <c r="G120" s="35" t="s">
        <v>554</v>
      </c>
      <c r="H120" s="55" t="s">
        <v>555</v>
      </c>
      <c r="I120" s="35" t="s">
        <v>556</v>
      </c>
      <c r="J120" s="35" t="s">
        <v>557</v>
      </c>
      <c r="K120" s="35"/>
      <c r="L120" s="35" t="s">
        <v>524</v>
      </c>
      <c r="M120" s="35" t="s">
        <v>80</v>
      </c>
      <c r="N120" s="35" t="s">
        <v>80</v>
      </c>
      <c r="O120" s="44">
        <v>45658</v>
      </c>
      <c r="P120" s="44">
        <v>46022</v>
      </c>
      <c r="Q120" s="44" t="s">
        <v>525</v>
      </c>
      <c r="R120" s="44" t="s">
        <v>526</v>
      </c>
      <c r="S120" s="44" t="s">
        <v>124</v>
      </c>
      <c r="T120" s="44" t="s">
        <v>125</v>
      </c>
      <c r="U120" s="35" t="s">
        <v>85</v>
      </c>
      <c r="V120" s="35" t="s">
        <v>86</v>
      </c>
      <c r="W120" s="35" t="s">
        <v>86</v>
      </c>
      <c r="X120" s="35"/>
      <c r="Y120" s="35" t="s">
        <v>86</v>
      </c>
      <c r="Z120" s="35" t="s">
        <v>86</v>
      </c>
      <c r="AA120" s="72">
        <v>0.09</v>
      </c>
      <c r="AB120" s="72"/>
      <c r="AC120" s="72">
        <v>0.25</v>
      </c>
      <c r="AD120" s="47">
        <v>0.25</v>
      </c>
      <c r="AE120" s="47">
        <v>0.25</v>
      </c>
      <c r="AF120" s="47">
        <v>0.25</v>
      </c>
      <c r="AG120" s="38"/>
      <c r="AH120" s="38"/>
      <c r="AI120" s="38"/>
      <c r="AJ120" s="38"/>
      <c r="AK120" s="57"/>
      <c r="AL120" s="57"/>
      <c r="AM120" s="41"/>
      <c r="AN120" s="41"/>
      <c r="AO120" s="41"/>
      <c r="AP120" s="41"/>
      <c r="AQ120" s="58"/>
      <c r="AR120" s="57"/>
      <c r="AS120" s="42"/>
      <c r="AT120" s="42"/>
      <c r="AU120" s="42"/>
      <c r="AV120" s="42"/>
      <c r="AW120" s="43"/>
      <c r="AX120" s="57"/>
      <c r="AY120" s="42"/>
      <c r="AZ120" s="42"/>
      <c r="BA120" s="42"/>
      <c r="BB120" s="42"/>
      <c r="BC120" s="43"/>
      <c r="BD120" s="57"/>
      <c r="BE120" s="80">
        <f t="shared" si="5"/>
        <v>0</v>
      </c>
      <c r="BF120" s="80">
        <f t="shared" si="6"/>
        <v>0</v>
      </c>
      <c r="BG120" s="80" t="str">
        <f t="shared" si="7"/>
        <v>SIN AVANCE</v>
      </c>
      <c r="BH120" s="81">
        <f t="shared" si="8"/>
        <v>281</v>
      </c>
      <c r="BI120" s="81" t="str">
        <f t="shared" si="9"/>
        <v>CON TIEMPO</v>
      </c>
      <c r="BJ120" s="88"/>
      <c r="BK120" s="2"/>
      <c r="BL120" s="2"/>
      <c r="BM120" s="2"/>
      <c r="BN120" s="2"/>
      <c r="BO120" s="2"/>
      <c r="BP120" s="2"/>
      <c r="BQ120" s="2"/>
      <c r="BR120" s="2"/>
      <c r="BS120" s="2"/>
      <c r="BT120" s="2"/>
      <c r="BU120" s="2"/>
      <c r="BV120" s="2"/>
      <c r="BW120" s="2"/>
      <c r="BX120" s="2"/>
      <c r="BY120" s="2"/>
      <c r="BZ120" s="2"/>
      <c r="CA120" s="2"/>
      <c r="CB120" s="2"/>
      <c r="CC120" s="2"/>
      <c r="CD120" s="2"/>
      <c r="CE120" s="2"/>
      <c r="CF120" s="2"/>
      <c r="CG120" s="2"/>
      <c r="CH120" s="2"/>
      <c r="CI120" s="2"/>
      <c r="CJ120" s="2"/>
      <c r="CK120" s="2"/>
      <c r="CL120" s="2"/>
      <c r="CM120" s="2"/>
      <c r="CN120" s="2"/>
      <c r="CO120" s="2"/>
      <c r="CP120" s="2"/>
      <c r="CQ120" s="2"/>
      <c r="CR120" s="2"/>
      <c r="CS120" s="2"/>
      <c r="CT120" s="2"/>
      <c r="CU120" s="2"/>
      <c r="CV120" s="2"/>
      <c r="CW120" s="2"/>
      <c r="CX120" s="2"/>
      <c r="CY120" s="2"/>
      <c r="CZ120" s="2"/>
      <c r="DA120" s="2"/>
      <c r="DB120" s="2"/>
      <c r="DC120" s="2"/>
      <c r="DD120" s="2"/>
      <c r="DE120" s="2"/>
      <c r="DF120" s="2"/>
      <c r="DG120" s="2"/>
      <c r="DH120" s="2"/>
      <c r="DI120" s="2"/>
      <c r="DJ120" s="2"/>
      <c r="DK120" s="2"/>
      <c r="DL120" s="2"/>
      <c r="DM120" s="2"/>
      <c r="DN120" s="2"/>
      <c r="DO120" s="2"/>
      <c r="DP120" s="2"/>
      <c r="DQ120" s="2"/>
      <c r="DR120" s="2"/>
      <c r="DS120" s="2"/>
      <c r="DT120" s="2"/>
      <c r="DU120" s="2"/>
      <c r="DV120" s="2"/>
      <c r="DW120" s="2"/>
      <c r="DX120" s="2"/>
      <c r="DY120" s="2"/>
      <c r="DZ120" s="2"/>
      <c r="EA120" s="2"/>
      <c r="EB120" s="2"/>
      <c r="EC120" s="2"/>
      <c r="ED120" s="2"/>
      <c r="EE120" s="2"/>
      <c r="EF120" s="2"/>
    </row>
    <row r="121" spans="1:136" customFormat="1" ht="54.75" customHeight="1" thickBot="1" x14ac:dyDescent="0.35">
      <c r="A121" s="45">
        <v>109</v>
      </c>
      <c r="B121" s="45" t="s">
        <v>71</v>
      </c>
      <c r="C121" s="54" t="s">
        <v>527</v>
      </c>
      <c r="D121" s="54" t="s">
        <v>543</v>
      </c>
      <c r="E121" s="54" t="s">
        <v>544</v>
      </c>
      <c r="F121" s="54" t="s">
        <v>545</v>
      </c>
      <c r="G121" s="35" t="s">
        <v>558</v>
      </c>
      <c r="H121" s="55" t="s">
        <v>559</v>
      </c>
      <c r="I121" s="35" t="s">
        <v>560</v>
      </c>
      <c r="J121" s="35" t="s">
        <v>561</v>
      </c>
      <c r="K121" s="35"/>
      <c r="L121" s="35" t="s">
        <v>524</v>
      </c>
      <c r="M121" s="35" t="s">
        <v>80</v>
      </c>
      <c r="N121" s="35" t="s">
        <v>80</v>
      </c>
      <c r="O121" s="44">
        <v>45658</v>
      </c>
      <c r="P121" s="44">
        <v>46022</v>
      </c>
      <c r="Q121" s="44" t="s">
        <v>525</v>
      </c>
      <c r="R121" s="44" t="s">
        <v>526</v>
      </c>
      <c r="S121" s="44" t="s">
        <v>124</v>
      </c>
      <c r="T121" s="44" t="s">
        <v>125</v>
      </c>
      <c r="U121" s="35" t="s">
        <v>85</v>
      </c>
      <c r="V121" s="35" t="s">
        <v>86</v>
      </c>
      <c r="W121" s="35" t="s">
        <v>86</v>
      </c>
      <c r="X121" s="35"/>
      <c r="Y121" s="35" t="s">
        <v>86</v>
      </c>
      <c r="Z121" s="35" t="s">
        <v>86</v>
      </c>
      <c r="AA121" s="72">
        <v>0.09</v>
      </c>
      <c r="AB121" s="72"/>
      <c r="AC121" s="72">
        <v>0</v>
      </c>
      <c r="AD121" s="72">
        <v>0.5</v>
      </c>
      <c r="AE121" s="72">
        <v>0</v>
      </c>
      <c r="AF121" s="47">
        <v>0.5</v>
      </c>
      <c r="AG121" s="38"/>
      <c r="AH121" s="38"/>
      <c r="AI121" s="38"/>
      <c r="AJ121" s="38"/>
      <c r="AK121" s="57"/>
      <c r="AL121" s="57"/>
      <c r="AM121" s="41"/>
      <c r="AN121" s="41"/>
      <c r="AO121" s="41"/>
      <c r="AP121" s="41"/>
      <c r="AQ121" s="58"/>
      <c r="AR121" s="57"/>
      <c r="AS121" s="42"/>
      <c r="AT121" s="42"/>
      <c r="AU121" s="42"/>
      <c r="AV121" s="42"/>
      <c r="AW121" s="43"/>
      <c r="AX121" s="57"/>
      <c r="AY121" s="42"/>
      <c r="AZ121" s="42"/>
      <c r="BA121" s="42"/>
      <c r="BB121" s="42"/>
      <c r="BC121" s="43"/>
      <c r="BD121" s="57"/>
      <c r="BE121" s="80">
        <f t="shared" si="5"/>
        <v>0</v>
      </c>
      <c r="BF121" s="80">
        <f t="shared" si="6"/>
        <v>0</v>
      </c>
      <c r="BG121" s="80" t="str">
        <f t="shared" si="7"/>
        <v>SIN AVANCE</v>
      </c>
      <c r="BH121" s="81">
        <f t="shared" si="8"/>
        <v>281</v>
      </c>
      <c r="BI121" s="81" t="str">
        <f t="shared" si="9"/>
        <v>CON TIEMPO</v>
      </c>
      <c r="BJ121" s="88"/>
      <c r="BK121" s="2"/>
      <c r="BL121" s="2"/>
      <c r="BM121" s="2"/>
      <c r="BN121" s="2"/>
      <c r="BO121" s="2"/>
      <c r="BP121" s="2"/>
      <c r="BQ121" s="2"/>
      <c r="BR121" s="2"/>
      <c r="BS121" s="2"/>
      <c r="BT121" s="2"/>
      <c r="BU121" s="2"/>
      <c r="BV121" s="2"/>
      <c r="BW121" s="2"/>
      <c r="BX121" s="2"/>
      <c r="BY121" s="2"/>
      <c r="BZ121" s="2"/>
      <c r="CA121" s="2"/>
      <c r="CB121" s="2"/>
      <c r="CC121" s="2"/>
      <c r="CD121" s="2"/>
      <c r="CE121" s="2"/>
      <c r="CF121" s="2"/>
      <c r="CG121" s="2"/>
      <c r="CH121" s="2"/>
      <c r="CI121" s="2"/>
      <c r="CJ121" s="2"/>
      <c r="CK121" s="2"/>
      <c r="CL121" s="2"/>
      <c r="CM121" s="2"/>
      <c r="CN121" s="2"/>
      <c r="CO121" s="2"/>
      <c r="CP121" s="2"/>
      <c r="CQ121" s="2"/>
      <c r="CR121" s="2"/>
      <c r="CS121" s="2"/>
      <c r="CT121" s="2"/>
      <c r="CU121" s="2"/>
      <c r="CV121" s="2"/>
      <c r="CW121" s="2"/>
      <c r="CX121" s="2"/>
      <c r="CY121" s="2"/>
      <c r="CZ121" s="2"/>
      <c r="DA121" s="2"/>
      <c r="DB121" s="2"/>
      <c r="DC121" s="2"/>
      <c r="DD121" s="2"/>
      <c r="DE121" s="2"/>
      <c r="DF121" s="2"/>
      <c r="DG121" s="2"/>
      <c r="DH121" s="2"/>
      <c r="DI121" s="2"/>
      <c r="DJ121" s="2"/>
      <c r="DK121" s="2"/>
      <c r="DL121" s="2"/>
      <c r="DM121" s="2"/>
      <c r="DN121" s="2"/>
      <c r="DO121" s="2"/>
      <c r="DP121" s="2"/>
      <c r="DQ121" s="2"/>
      <c r="DR121" s="2"/>
      <c r="DS121" s="2"/>
      <c r="DT121" s="2"/>
      <c r="DU121" s="2"/>
      <c r="DV121" s="2"/>
      <c r="DW121" s="2"/>
      <c r="DX121" s="2"/>
      <c r="DY121" s="2"/>
      <c r="DZ121" s="2"/>
      <c r="EA121" s="2"/>
      <c r="EB121" s="2"/>
      <c r="EC121" s="2"/>
      <c r="ED121" s="2"/>
      <c r="EE121" s="2"/>
      <c r="EF121" s="2"/>
    </row>
    <row r="122" spans="1:136" customFormat="1" ht="54.75" customHeight="1" thickBot="1" x14ac:dyDescent="0.35">
      <c r="A122" s="45">
        <v>110</v>
      </c>
      <c r="B122" s="45" t="s">
        <v>71</v>
      </c>
      <c r="C122" s="54" t="s">
        <v>527</v>
      </c>
      <c r="D122" s="54" t="s">
        <v>562</v>
      </c>
      <c r="E122" s="54" t="s">
        <v>563</v>
      </c>
      <c r="F122" s="54" t="s">
        <v>564</v>
      </c>
      <c r="G122" s="35" t="s">
        <v>565</v>
      </c>
      <c r="H122" s="55" t="s">
        <v>566</v>
      </c>
      <c r="I122" s="35" t="s">
        <v>567</v>
      </c>
      <c r="J122" s="35" t="s">
        <v>568</v>
      </c>
      <c r="K122" s="35"/>
      <c r="L122" s="35" t="s">
        <v>524</v>
      </c>
      <c r="M122" s="35" t="s">
        <v>80</v>
      </c>
      <c r="N122" s="35" t="s">
        <v>80</v>
      </c>
      <c r="O122" s="44">
        <v>45658</v>
      </c>
      <c r="P122" s="44">
        <v>45747</v>
      </c>
      <c r="Q122" s="44" t="s">
        <v>525</v>
      </c>
      <c r="R122" s="44" t="s">
        <v>526</v>
      </c>
      <c r="S122" s="44" t="s">
        <v>124</v>
      </c>
      <c r="T122" s="44" t="s">
        <v>125</v>
      </c>
      <c r="U122" s="35" t="s">
        <v>85</v>
      </c>
      <c r="V122" s="35" t="s">
        <v>86</v>
      </c>
      <c r="W122" s="35" t="s">
        <v>86</v>
      </c>
      <c r="X122" s="35"/>
      <c r="Y122" s="35" t="s">
        <v>86</v>
      </c>
      <c r="Z122" s="35" t="s">
        <v>86</v>
      </c>
      <c r="AA122" s="72">
        <v>0.09</v>
      </c>
      <c r="AB122" s="72"/>
      <c r="AC122" s="72">
        <v>1</v>
      </c>
      <c r="AD122" s="72">
        <v>0</v>
      </c>
      <c r="AE122" s="72">
        <v>0</v>
      </c>
      <c r="AF122" s="47">
        <v>0</v>
      </c>
      <c r="AG122" s="38"/>
      <c r="AH122" s="38"/>
      <c r="AI122" s="38"/>
      <c r="AJ122" s="38"/>
      <c r="AK122" s="57"/>
      <c r="AL122" s="57"/>
      <c r="AM122" s="41"/>
      <c r="AN122" s="41"/>
      <c r="AO122" s="41"/>
      <c r="AP122" s="41"/>
      <c r="AQ122" s="58"/>
      <c r="AR122" s="57"/>
      <c r="AS122" s="42"/>
      <c r="AT122" s="42"/>
      <c r="AU122" s="42"/>
      <c r="AV122" s="42"/>
      <c r="AW122" s="43"/>
      <c r="AX122" s="57"/>
      <c r="AY122" s="42"/>
      <c r="AZ122" s="42"/>
      <c r="BA122" s="42"/>
      <c r="BB122" s="42"/>
      <c r="BC122" s="43"/>
      <c r="BD122" s="57"/>
      <c r="BE122" s="80">
        <f t="shared" si="5"/>
        <v>0</v>
      </c>
      <c r="BF122" s="80">
        <f t="shared" si="6"/>
        <v>0</v>
      </c>
      <c r="BG122" s="80" t="str">
        <f t="shared" si="7"/>
        <v>SIN AVANCE</v>
      </c>
      <c r="BH122" s="81">
        <f t="shared" si="8"/>
        <v>6</v>
      </c>
      <c r="BI122" s="81" t="str">
        <f t="shared" si="9"/>
        <v>POR VENCER</v>
      </c>
      <c r="BJ122" s="88"/>
      <c r="BK122" s="2"/>
      <c r="BL122" s="2"/>
      <c r="BM122" s="2"/>
      <c r="BN122" s="2"/>
      <c r="BO122" s="2"/>
      <c r="BP122" s="2"/>
      <c r="BQ122" s="2"/>
      <c r="BR122" s="2"/>
      <c r="BS122" s="2"/>
      <c r="BT122" s="2"/>
      <c r="BU122" s="2"/>
      <c r="BV122" s="2"/>
      <c r="BW122" s="2"/>
      <c r="BX122" s="2"/>
      <c r="BY122" s="2"/>
      <c r="BZ122" s="2"/>
      <c r="CA122" s="2"/>
      <c r="CB122" s="2"/>
      <c r="CC122" s="2"/>
      <c r="CD122" s="2"/>
      <c r="CE122" s="2"/>
      <c r="CF122" s="2"/>
      <c r="CG122" s="2"/>
      <c r="CH122" s="2"/>
      <c r="CI122" s="2"/>
      <c r="CJ122" s="2"/>
      <c r="CK122" s="2"/>
      <c r="CL122" s="2"/>
      <c r="CM122" s="2"/>
      <c r="CN122" s="2"/>
      <c r="CO122" s="2"/>
      <c r="CP122" s="2"/>
      <c r="CQ122" s="2"/>
      <c r="CR122" s="2"/>
      <c r="CS122" s="2"/>
      <c r="CT122" s="2"/>
      <c r="CU122" s="2"/>
      <c r="CV122" s="2"/>
      <c r="CW122" s="2"/>
      <c r="CX122" s="2"/>
      <c r="CY122" s="2"/>
      <c r="CZ122" s="2"/>
      <c r="DA122" s="2"/>
      <c r="DB122" s="2"/>
      <c r="DC122" s="2"/>
      <c r="DD122" s="2"/>
      <c r="DE122" s="2"/>
      <c r="DF122" s="2"/>
      <c r="DG122" s="2"/>
      <c r="DH122" s="2"/>
      <c r="DI122" s="2"/>
      <c r="DJ122" s="2"/>
      <c r="DK122" s="2"/>
      <c r="DL122" s="2"/>
      <c r="DM122" s="2"/>
      <c r="DN122" s="2"/>
      <c r="DO122" s="2"/>
      <c r="DP122" s="2"/>
      <c r="DQ122" s="2"/>
      <c r="DR122" s="2"/>
      <c r="DS122" s="2"/>
      <c r="DT122" s="2"/>
      <c r="DU122" s="2"/>
      <c r="DV122" s="2"/>
      <c r="DW122" s="2"/>
      <c r="DX122" s="2"/>
      <c r="DY122" s="2"/>
      <c r="DZ122" s="2"/>
      <c r="EA122" s="2"/>
      <c r="EB122" s="2"/>
      <c r="EC122" s="2"/>
      <c r="ED122" s="2"/>
      <c r="EE122" s="2"/>
      <c r="EF122" s="2"/>
    </row>
    <row r="123" spans="1:136" customFormat="1" ht="54.75" customHeight="1" thickBot="1" x14ac:dyDescent="0.35">
      <c r="A123" s="45">
        <v>111</v>
      </c>
      <c r="B123" s="45" t="s">
        <v>71</v>
      </c>
      <c r="C123" s="54" t="s">
        <v>527</v>
      </c>
      <c r="D123" s="54" t="s">
        <v>562</v>
      </c>
      <c r="E123" s="54" t="s">
        <v>563</v>
      </c>
      <c r="F123" s="54" t="s">
        <v>564</v>
      </c>
      <c r="G123" s="35" t="s">
        <v>569</v>
      </c>
      <c r="H123" s="55" t="s">
        <v>570</v>
      </c>
      <c r="I123" s="35" t="s">
        <v>571</v>
      </c>
      <c r="J123" s="35" t="s">
        <v>572</v>
      </c>
      <c r="K123" s="35"/>
      <c r="L123" s="35" t="s">
        <v>524</v>
      </c>
      <c r="M123" s="35" t="s">
        <v>80</v>
      </c>
      <c r="N123" s="35" t="s">
        <v>80</v>
      </c>
      <c r="O123" s="44">
        <v>45658</v>
      </c>
      <c r="P123" s="44">
        <v>46022</v>
      </c>
      <c r="Q123" s="44" t="s">
        <v>525</v>
      </c>
      <c r="R123" s="44" t="s">
        <v>526</v>
      </c>
      <c r="S123" s="44" t="s">
        <v>124</v>
      </c>
      <c r="T123" s="44" t="s">
        <v>125</v>
      </c>
      <c r="U123" s="35" t="s">
        <v>85</v>
      </c>
      <c r="V123" s="35" t="s">
        <v>86</v>
      </c>
      <c r="W123" s="35" t="s">
        <v>86</v>
      </c>
      <c r="X123" s="35"/>
      <c r="Y123" s="35" t="s">
        <v>86</v>
      </c>
      <c r="Z123" s="35" t="s">
        <v>86</v>
      </c>
      <c r="AA123" s="72">
        <v>0.09</v>
      </c>
      <c r="AB123" s="72"/>
      <c r="AC123" s="72">
        <v>0.25</v>
      </c>
      <c r="AD123" s="72">
        <v>0.25</v>
      </c>
      <c r="AE123" s="72">
        <v>0.25</v>
      </c>
      <c r="AF123" s="47">
        <v>0.25</v>
      </c>
      <c r="AG123" s="38"/>
      <c r="AH123" s="38"/>
      <c r="AI123" s="38"/>
      <c r="AJ123" s="38"/>
      <c r="AK123" s="57"/>
      <c r="AL123" s="57"/>
      <c r="AM123" s="41"/>
      <c r="AN123" s="41"/>
      <c r="AO123" s="41"/>
      <c r="AP123" s="41"/>
      <c r="AQ123" s="58"/>
      <c r="AR123" s="57"/>
      <c r="AS123" s="42"/>
      <c r="AT123" s="42"/>
      <c r="AU123" s="42"/>
      <c r="AV123" s="42"/>
      <c r="AW123" s="43"/>
      <c r="AX123" s="57"/>
      <c r="AY123" s="42"/>
      <c r="AZ123" s="42"/>
      <c r="BA123" s="42"/>
      <c r="BB123" s="42"/>
      <c r="BC123" s="43"/>
      <c r="BD123" s="57"/>
      <c r="BE123" s="80">
        <f t="shared" si="5"/>
        <v>0</v>
      </c>
      <c r="BF123" s="80">
        <f t="shared" si="6"/>
        <v>0</v>
      </c>
      <c r="BG123" s="80" t="str">
        <f t="shared" si="7"/>
        <v>SIN AVANCE</v>
      </c>
      <c r="BH123" s="81">
        <f t="shared" si="8"/>
        <v>281</v>
      </c>
      <c r="BI123" s="81" t="str">
        <f t="shared" si="9"/>
        <v>CON TIEMPO</v>
      </c>
      <c r="BJ123" s="88"/>
      <c r="BK123" s="2"/>
      <c r="BL123" s="2"/>
      <c r="BM123" s="2"/>
      <c r="BN123" s="2"/>
      <c r="BO123" s="2"/>
      <c r="BP123" s="2"/>
      <c r="BQ123" s="2"/>
      <c r="BR123" s="2"/>
      <c r="BS123" s="2"/>
      <c r="BT123" s="2"/>
      <c r="BU123" s="2"/>
      <c r="BV123" s="2"/>
      <c r="BW123" s="2"/>
      <c r="BX123" s="2"/>
      <c r="BY123" s="2"/>
      <c r="BZ123" s="2"/>
      <c r="CA123" s="2"/>
      <c r="CB123" s="2"/>
      <c r="CC123" s="2"/>
      <c r="CD123" s="2"/>
      <c r="CE123" s="2"/>
      <c r="CF123" s="2"/>
      <c r="CG123" s="2"/>
      <c r="CH123" s="2"/>
      <c r="CI123" s="2"/>
      <c r="CJ123" s="2"/>
      <c r="CK123" s="2"/>
      <c r="CL123" s="2"/>
      <c r="CM123" s="2"/>
      <c r="CN123" s="2"/>
      <c r="CO123" s="2"/>
      <c r="CP123" s="2"/>
      <c r="CQ123" s="2"/>
      <c r="CR123" s="2"/>
      <c r="CS123" s="2"/>
      <c r="CT123" s="2"/>
      <c r="CU123" s="2"/>
      <c r="CV123" s="2"/>
      <c r="CW123" s="2"/>
      <c r="CX123" s="2"/>
      <c r="CY123" s="2"/>
      <c r="CZ123" s="2"/>
      <c r="DA123" s="2"/>
      <c r="DB123" s="2"/>
      <c r="DC123" s="2"/>
      <c r="DD123" s="2"/>
      <c r="DE123" s="2"/>
      <c r="DF123" s="2"/>
      <c r="DG123" s="2"/>
      <c r="DH123" s="2"/>
      <c r="DI123" s="2"/>
      <c r="DJ123" s="2"/>
      <c r="DK123" s="2"/>
      <c r="DL123" s="2"/>
      <c r="DM123" s="2"/>
      <c r="DN123" s="2"/>
      <c r="DO123" s="2"/>
      <c r="DP123" s="2"/>
      <c r="DQ123" s="2"/>
      <c r="DR123" s="2"/>
      <c r="DS123" s="2"/>
      <c r="DT123" s="2"/>
      <c r="DU123" s="2"/>
      <c r="DV123" s="2"/>
      <c r="DW123" s="2"/>
      <c r="DX123" s="2"/>
      <c r="DY123" s="2"/>
      <c r="DZ123" s="2"/>
      <c r="EA123" s="2"/>
      <c r="EB123" s="2"/>
      <c r="EC123" s="2"/>
      <c r="ED123" s="2"/>
      <c r="EE123" s="2"/>
      <c r="EF123" s="2"/>
    </row>
    <row r="124" spans="1:136" customFormat="1" ht="54.75" customHeight="1" thickBot="1" x14ac:dyDescent="0.35">
      <c r="A124" s="45">
        <v>112</v>
      </c>
      <c r="B124" s="45" t="s">
        <v>71</v>
      </c>
      <c r="C124" s="54" t="s">
        <v>527</v>
      </c>
      <c r="D124" s="54" t="s">
        <v>562</v>
      </c>
      <c r="E124" s="54" t="s">
        <v>563</v>
      </c>
      <c r="F124" s="54" t="s">
        <v>564</v>
      </c>
      <c r="G124" s="35" t="s">
        <v>573</v>
      </c>
      <c r="H124" s="55" t="s">
        <v>574</v>
      </c>
      <c r="I124" s="35" t="s">
        <v>575</v>
      </c>
      <c r="J124" s="35" t="s">
        <v>576</v>
      </c>
      <c r="K124" s="35"/>
      <c r="L124" s="35" t="s">
        <v>524</v>
      </c>
      <c r="M124" s="35" t="s">
        <v>80</v>
      </c>
      <c r="N124" s="35" t="s">
        <v>80</v>
      </c>
      <c r="O124" s="44">
        <v>45658</v>
      </c>
      <c r="P124" s="44">
        <v>46022</v>
      </c>
      <c r="Q124" s="44" t="s">
        <v>525</v>
      </c>
      <c r="R124" s="44" t="s">
        <v>526</v>
      </c>
      <c r="S124" s="44" t="s">
        <v>124</v>
      </c>
      <c r="T124" s="44" t="s">
        <v>125</v>
      </c>
      <c r="U124" s="35" t="s">
        <v>85</v>
      </c>
      <c r="V124" s="35" t="s">
        <v>86</v>
      </c>
      <c r="W124" s="35" t="s">
        <v>86</v>
      </c>
      <c r="X124" s="35"/>
      <c r="Y124" s="35" t="s">
        <v>86</v>
      </c>
      <c r="Z124" s="35" t="s">
        <v>86</v>
      </c>
      <c r="AA124" s="72">
        <v>0.1</v>
      </c>
      <c r="AB124" s="72"/>
      <c r="AC124" s="72">
        <v>0.25</v>
      </c>
      <c r="AD124" s="72">
        <v>0.25</v>
      </c>
      <c r="AE124" s="72">
        <v>0.25</v>
      </c>
      <c r="AF124" s="47">
        <v>0.25</v>
      </c>
      <c r="AG124" s="38"/>
      <c r="AH124" s="38"/>
      <c r="AI124" s="38"/>
      <c r="AJ124" s="38"/>
      <c r="AK124" s="57"/>
      <c r="AL124" s="57"/>
      <c r="AM124" s="41"/>
      <c r="AN124" s="41"/>
      <c r="AO124" s="41"/>
      <c r="AP124" s="41"/>
      <c r="AQ124" s="58"/>
      <c r="AR124" s="57"/>
      <c r="AS124" s="42"/>
      <c r="AT124" s="42"/>
      <c r="AU124" s="42"/>
      <c r="AV124" s="42"/>
      <c r="AW124" s="43"/>
      <c r="AX124" s="57"/>
      <c r="AY124" s="42"/>
      <c r="AZ124" s="42"/>
      <c r="BA124" s="42"/>
      <c r="BB124" s="42"/>
      <c r="BC124" s="43"/>
      <c r="BD124" s="57"/>
      <c r="BE124" s="80">
        <f t="shared" si="5"/>
        <v>0</v>
      </c>
      <c r="BF124" s="80">
        <f t="shared" si="6"/>
        <v>0</v>
      </c>
      <c r="BG124" s="80" t="str">
        <f t="shared" si="7"/>
        <v>SIN AVANCE</v>
      </c>
      <c r="BH124" s="81">
        <f t="shared" si="8"/>
        <v>281</v>
      </c>
      <c r="BI124" s="81" t="str">
        <f t="shared" si="9"/>
        <v>CON TIEMPO</v>
      </c>
      <c r="BJ124" s="89"/>
      <c r="BK124" s="2"/>
      <c r="BL124" s="2"/>
      <c r="BM124" s="2"/>
      <c r="BN124" s="2"/>
      <c r="BO124" s="2"/>
      <c r="BP124" s="2"/>
      <c r="BQ124" s="2"/>
      <c r="BR124" s="2"/>
      <c r="BS124" s="2"/>
      <c r="BT124" s="2"/>
      <c r="BU124" s="2"/>
      <c r="BV124" s="2"/>
      <c r="BW124" s="2"/>
      <c r="BX124" s="2"/>
      <c r="BY124" s="2"/>
      <c r="BZ124" s="2"/>
      <c r="CA124" s="2"/>
      <c r="CB124" s="2"/>
      <c r="CC124" s="2"/>
      <c r="CD124" s="2"/>
      <c r="CE124" s="2"/>
      <c r="CF124" s="2"/>
      <c r="CG124" s="2"/>
      <c r="CH124" s="2"/>
      <c r="CI124" s="2"/>
      <c r="CJ124" s="2"/>
      <c r="CK124" s="2"/>
      <c r="CL124" s="2"/>
      <c r="CM124" s="2"/>
      <c r="CN124" s="2"/>
      <c r="CO124" s="2"/>
      <c r="CP124" s="2"/>
      <c r="CQ124" s="2"/>
      <c r="CR124" s="2"/>
      <c r="CS124" s="2"/>
      <c r="CT124" s="2"/>
      <c r="CU124" s="2"/>
      <c r="CV124" s="2"/>
      <c r="CW124" s="2"/>
      <c r="CX124" s="2"/>
      <c r="CY124" s="2"/>
      <c r="CZ124" s="2"/>
      <c r="DA124" s="2"/>
      <c r="DB124" s="2"/>
      <c r="DC124" s="2"/>
      <c r="DD124" s="2"/>
      <c r="DE124" s="2"/>
      <c r="DF124" s="2"/>
      <c r="DG124" s="2"/>
      <c r="DH124" s="2"/>
      <c r="DI124" s="2"/>
      <c r="DJ124" s="2"/>
      <c r="DK124" s="2"/>
      <c r="DL124" s="2"/>
      <c r="DM124" s="2"/>
      <c r="DN124" s="2"/>
      <c r="DO124" s="2"/>
      <c r="DP124" s="2"/>
      <c r="DQ124" s="2"/>
      <c r="DR124" s="2"/>
      <c r="DS124" s="2"/>
      <c r="DT124" s="2"/>
      <c r="DU124" s="2"/>
      <c r="DV124" s="2"/>
      <c r="DW124" s="2"/>
      <c r="DX124" s="2"/>
      <c r="DY124" s="2"/>
      <c r="DZ124" s="2"/>
      <c r="EA124" s="2"/>
      <c r="EB124" s="2"/>
      <c r="EC124" s="2"/>
      <c r="ED124" s="2"/>
      <c r="EE124" s="2"/>
      <c r="EF124" s="2"/>
    </row>
    <row r="125" spans="1:136" customFormat="1" ht="54.75" customHeight="1" thickBot="1" x14ac:dyDescent="0.35">
      <c r="A125" s="45">
        <v>113</v>
      </c>
      <c r="B125" s="45" t="s">
        <v>103</v>
      </c>
      <c r="C125" s="54" t="s">
        <v>104</v>
      </c>
      <c r="D125" s="54" t="s">
        <v>105</v>
      </c>
      <c r="E125" s="54" t="s">
        <v>106</v>
      </c>
      <c r="F125" s="54" t="s">
        <v>107</v>
      </c>
      <c r="G125" s="35" t="s">
        <v>577</v>
      </c>
      <c r="H125" s="55" t="s">
        <v>578</v>
      </c>
      <c r="I125" s="35" t="s">
        <v>579</v>
      </c>
      <c r="J125" s="35" t="s">
        <v>580</v>
      </c>
      <c r="K125" s="35"/>
      <c r="L125" s="35" t="s">
        <v>80</v>
      </c>
      <c r="M125" s="35" t="s">
        <v>80</v>
      </c>
      <c r="N125" s="35" t="s">
        <v>80</v>
      </c>
      <c r="O125" s="44">
        <v>45658</v>
      </c>
      <c r="P125" s="44">
        <v>45716</v>
      </c>
      <c r="Q125" s="44" t="s">
        <v>581</v>
      </c>
      <c r="R125" s="44" t="s">
        <v>582</v>
      </c>
      <c r="S125" s="44" t="s">
        <v>243</v>
      </c>
      <c r="T125" s="44" t="s">
        <v>244</v>
      </c>
      <c r="U125" s="35" t="s">
        <v>583</v>
      </c>
      <c r="V125" s="35" t="s">
        <v>86</v>
      </c>
      <c r="W125" s="35" t="s">
        <v>86</v>
      </c>
      <c r="X125" s="35" t="s">
        <v>86</v>
      </c>
      <c r="Y125" s="35" t="s">
        <v>86</v>
      </c>
      <c r="Z125" s="35" t="s">
        <v>86</v>
      </c>
      <c r="AA125" s="72">
        <v>0.14000000000000001</v>
      </c>
      <c r="AB125" s="72"/>
      <c r="AC125" s="72">
        <v>1</v>
      </c>
      <c r="AD125" s="72">
        <v>0</v>
      </c>
      <c r="AE125" s="72">
        <v>0</v>
      </c>
      <c r="AF125" s="47">
        <v>0</v>
      </c>
      <c r="AG125" s="84"/>
      <c r="AH125" s="84"/>
      <c r="AI125" s="84"/>
      <c r="AJ125" s="84"/>
      <c r="AK125" s="85"/>
      <c r="AL125" s="57"/>
      <c r="AM125" s="41"/>
      <c r="AN125" s="41"/>
      <c r="AO125" s="41"/>
      <c r="AP125" s="41"/>
      <c r="AQ125" s="58"/>
      <c r="AR125" s="57"/>
      <c r="AS125" s="42"/>
      <c r="AT125" s="42"/>
      <c r="AU125" s="42"/>
      <c r="AV125" s="42"/>
      <c r="AW125" s="43"/>
      <c r="AX125" s="57"/>
      <c r="AY125" s="42"/>
      <c r="AZ125" s="42"/>
      <c r="BA125" s="42"/>
      <c r="BB125" s="42"/>
      <c r="BC125" s="43"/>
      <c r="BD125" s="57"/>
      <c r="BE125" s="80">
        <f t="shared" si="5"/>
        <v>0</v>
      </c>
      <c r="BF125" s="80">
        <f t="shared" si="6"/>
        <v>0</v>
      </c>
      <c r="BG125" s="80" t="str">
        <f t="shared" si="7"/>
        <v>SIN AVANCE</v>
      </c>
      <c r="BH125" s="81">
        <f t="shared" si="8"/>
        <v>-25</v>
      </c>
      <c r="BI125" s="81" t="str">
        <f t="shared" si="9"/>
        <v>VENCIDO</v>
      </c>
      <c r="BJ125" s="87">
        <f>SUM(BE125:BE131)</f>
        <v>0</v>
      </c>
      <c r="BK125" s="2"/>
      <c r="BL125" s="2"/>
      <c r="BM125" s="2"/>
      <c r="BN125" s="2"/>
      <c r="BO125" s="2"/>
      <c r="BP125" s="2"/>
      <c r="BQ125" s="2"/>
      <c r="BR125" s="2"/>
      <c r="BS125" s="2"/>
      <c r="BT125" s="2"/>
      <c r="BU125" s="2"/>
      <c r="BV125" s="2"/>
      <c r="BW125" s="2"/>
      <c r="BX125" s="2"/>
      <c r="BY125" s="2"/>
      <c r="BZ125" s="2"/>
      <c r="CA125" s="2"/>
      <c r="CB125" s="2"/>
      <c r="CC125" s="2"/>
      <c r="CD125" s="2"/>
      <c r="CE125" s="2"/>
      <c r="CF125" s="2"/>
      <c r="CG125" s="2"/>
      <c r="CH125" s="2"/>
      <c r="CI125" s="2"/>
      <c r="CJ125" s="2"/>
      <c r="CK125" s="2"/>
      <c r="CL125" s="2"/>
      <c r="CM125" s="2"/>
      <c r="CN125" s="2"/>
      <c r="CO125" s="2"/>
      <c r="CP125" s="2"/>
      <c r="CQ125" s="2"/>
      <c r="CR125" s="2"/>
      <c r="CS125" s="2"/>
      <c r="CT125" s="2"/>
      <c r="CU125" s="2"/>
      <c r="CV125" s="2"/>
      <c r="CW125" s="2"/>
      <c r="CX125" s="2"/>
      <c r="CY125" s="2"/>
      <c r="CZ125" s="2"/>
      <c r="DA125" s="2"/>
      <c r="DB125" s="2"/>
      <c r="DC125" s="2"/>
      <c r="DD125" s="2"/>
      <c r="DE125" s="2"/>
      <c r="DF125" s="2"/>
      <c r="DG125" s="2"/>
      <c r="DH125" s="2"/>
      <c r="DI125" s="2"/>
      <c r="DJ125" s="2"/>
      <c r="DK125" s="2"/>
      <c r="DL125" s="2"/>
      <c r="DM125" s="2"/>
      <c r="DN125" s="2"/>
      <c r="DO125" s="2"/>
      <c r="DP125" s="2"/>
      <c r="DQ125" s="2"/>
      <c r="DR125" s="2"/>
      <c r="DS125" s="2"/>
      <c r="DT125" s="2"/>
      <c r="DU125" s="2"/>
      <c r="DV125" s="2"/>
      <c r="DW125" s="2"/>
      <c r="DX125" s="2"/>
      <c r="DY125" s="2"/>
      <c r="DZ125" s="2"/>
      <c r="EA125" s="2"/>
      <c r="EB125" s="2"/>
      <c r="EC125" s="2"/>
      <c r="ED125" s="2"/>
      <c r="EE125" s="2"/>
      <c r="EF125" s="2"/>
    </row>
    <row r="126" spans="1:136" customFormat="1" ht="54.75" customHeight="1" thickBot="1" x14ac:dyDescent="0.35">
      <c r="A126" s="45">
        <v>114</v>
      </c>
      <c r="B126" s="45" t="s">
        <v>103</v>
      </c>
      <c r="C126" s="54" t="s">
        <v>104</v>
      </c>
      <c r="D126" s="54" t="s">
        <v>105</v>
      </c>
      <c r="E126" s="54" t="s">
        <v>106</v>
      </c>
      <c r="F126" s="54" t="s">
        <v>107</v>
      </c>
      <c r="G126" s="35" t="s">
        <v>584</v>
      </c>
      <c r="H126" s="55" t="s">
        <v>585</v>
      </c>
      <c r="I126" s="35" t="s">
        <v>586</v>
      </c>
      <c r="J126" s="35" t="s">
        <v>587</v>
      </c>
      <c r="K126" s="35"/>
      <c r="L126" s="35" t="s">
        <v>80</v>
      </c>
      <c r="M126" s="35" t="s">
        <v>80</v>
      </c>
      <c r="N126" s="35" t="s">
        <v>80</v>
      </c>
      <c r="O126" s="44">
        <v>45658</v>
      </c>
      <c r="P126" s="44">
        <v>46022</v>
      </c>
      <c r="Q126" s="44" t="s">
        <v>581</v>
      </c>
      <c r="R126" s="44" t="s">
        <v>582</v>
      </c>
      <c r="S126" s="44" t="s">
        <v>243</v>
      </c>
      <c r="T126" s="44" t="s">
        <v>244</v>
      </c>
      <c r="U126" s="35" t="s">
        <v>583</v>
      </c>
      <c r="V126" s="35" t="s">
        <v>86</v>
      </c>
      <c r="W126" s="35" t="s">
        <v>86</v>
      </c>
      <c r="X126" s="35" t="s">
        <v>86</v>
      </c>
      <c r="Y126" s="35" t="s">
        <v>86</v>
      </c>
      <c r="Z126" s="35" t="s">
        <v>86</v>
      </c>
      <c r="AA126" s="72">
        <v>0.14000000000000001</v>
      </c>
      <c r="AB126" s="72"/>
      <c r="AC126" s="72">
        <v>0.25</v>
      </c>
      <c r="AD126" s="72">
        <v>0.25</v>
      </c>
      <c r="AE126" s="72">
        <v>0.25</v>
      </c>
      <c r="AF126" s="47">
        <v>0.25</v>
      </c>
      <c r="AG126" s="84"/>
      <c r="AH126" s="84"/>
      <c r="AI126" s="84"/>
      <c r="AJ126" s="84"/>
      <c r="AK126" s="85"/>
      <c r="AL126" s="57"/>
      <c r="AM126" s="41"/>
      <c r="AN126" s="41"/>
      <c r="AO126" s="41"/>
      <c r="AP126" s="41"/>
      <c r="AQ126" s="58"/>
      <c r="AR126" s="57"/>
      <c r="AS126" s="42"/>
      <c r="AT126" s="42"/>
      <c r="AU126" s="42"/>
      <c r="AV126" s="42"/>
      <c r="AW126" s="43"/>
      <c r="AX126" s="57"/>
      <c r="AY126" s="42"/>
      <c r="AZ126" s="42"/>
      <c r="BA126" s="42"/>
      <c r="BB126" s="42"/>
      <c r="BC126" s="43"/>
      <c r="BD126" s="57"/>
      <c r="BE126" s="80">
        <f t="shared" si="5"/>
        <v>0</v>
      </c>
      <c r="BF126" s="80">
        <f t="shared" si="6"/>
        <v>0</v>
      </c>
      <c r="BG126" s="80" t="str">
        <f t="shared" si="7"/>
        <v>SIN AVANCE</v>
      </c>
      <c r="BH126" s="81">
        <f t="shared" si="8"/>
        <v>281</v>
      </c>
      <c r="BI126" s="81" t="str">
        <f t="shared" si="9"/>
        <v>CON TIEMPO</v>
      </c>
      <c r="BJ126" s="88"/>
      <c r="BK126" s="2"/>
      <c r="BL126" s="2"/>
      <c r="BM126" s="2"/>
      <c r="BN126" s="2"/>
      <c r="BO126" s="2"/>
      <c r="BP126" s="2"/>
      <c r="BQ126" s="2"/>
      <c r="BR126" s="2"/>
      <c r="BS126" s="2"/>
      <c r="BT126" s="2"/>
      <c r="BU126" s="2"/>
      <c r="BV126" s="2"/>
      <c r="BW126" s="2"/>
      <c r="BX126" s="2"/>
      <c r="BY126" s="2"/>
      <c r="BZ126" s="2"/>
      <c r="CA126" s="2"/>
      <c r="CB126" s="2"/>
      <c r="CC126" s="2"/>
      <c r="CD126" s="2"/>
      <c r="CE126" s="2"/>
      <c r="CF126" s="2"/>
      <c r="CG126" s="2"/>
      <c r="CH126" s="2"/>
      <c r="CI126" s="2"/>
      <c r="CJ126" s="2"/>
      <c r="CK126" s="2"/>
      <c r="CL126" s="2"/>
      <c r="CM126" s="2"/>
      <c r="CN126" s="2"/>
      <c r="CO126" s="2"/>
      <c r="CP126" s="2"/>
      <c r="CQ126" s="2"/>
      <c r="CR126" s="2"/>
      <c r="CS126" s="2"/>
      <c r="CT126" s="2"/>
      <c r="CU126" s="2"/>
      <c r="CV126" s="2"/>
      <c r="CW126" s="2"/>
      <c r="CX126" s="2"/>
      <c r="CY126" s="2"/>
      <c r="CZ126" s="2"/>
      <c r="DA126" s="2"/>
      <c r="DB126" s="2"/>
      <c r="DC126" s="2"/>
      <c r="DD126" s="2"/>
      <c r="DE126" s="2"/>
      <c r="DF126" s="2"/>
      <c r="DG126" s="2"/>
      <c r="DH126" s="2"/>
      <c r="DI126" s="2"/>
      <c r="DJ126" s="2"/>
      <c r="DK126" s="2"/>
      <c r="DL126" s="2"/>
      <c r="DM126" s="2"/>
      <c r="DN126" s="2"/>
      <c r="DO126" s="2"/>
      <c r="DP126" s="2"/>
      <c r="DQ126" s="2"/>
      <c r="DR126" s="2"/>
      <c r="DS126" s="2"/>
      <c r="DT126" s="2"/>
      <c r="DU126" s="2"/>
      <c r="DV126" s="2"/>
      <c r="DW126" s="2"/>
      <c r="DX126" s="2"/>
      <c r="DY126" s="2"/>
      <c r="DZ126" s="2"/>
      <c r="EA126" s="2"/>
      <c r="EB126" s="2"/>
      <c r="EC126" s="2"/>
      <c r="ED126" s="2"/>
      <c r="EE126" s="2"/>
      <c r="EF126" s="2"/>
    </row>
    <row r="127" spans="1:136" customFormat="1" ht="54.75" customHeight="1" thickBot="1" x14ac:dyDescent="0.35">
      <c r="A127" s="45">
        <v>115</v>
      </c>
      <c r="B127" s="45" t="s">
        <v>103</v>
      </c>
      <c r="C127" s="54" t="s">
        <v>104</v>
      </c>
      <c r="D127" s="54" t="s">
        <v>105</v>
      </c>
      <c r="E127" s="54" t="s">
        <v>106</v>
      </c>
      <c r="F127" s="54" t="s">
        <v>107</v>
      </c>
      <c r="G127" s="35" t="s">
        <v>588</v>
      </c>
      <c r="H127" s="55" t="s">
        <v>589</v>
      </c>
      <c r="I127" s="35" t="s">
        <v>590</v>
      </c>
      <c r="J127" s="35" t="s">
        <v>591</v>
      </c>
      <c r="K127" s="35"/>
      <c r="L127" s="35" t="s">
        <v>80</v>
      </c>
      <c r="M127" s="35" t="s">
        <v>80</v>
      </c>
      <c r="N127" s="35" t="s">
        <v>80</v>
      </c>
      <c r="O127" s="44">
        <v>45658</v>
      </c>
      <c r="P127" s="44">
        <v>46022</v>
      </c>
      <c r="Q127" s="44" t="s">
        <v>581</v>
      </c>
      <c r="R127" s="44" t="s">
        <v>582</v>
      </c>
      <c r="S127" s="44" t="s">
        <v>243</v>
      </c>
      <c r="T127" s="44" t="s">
        <v>244</v>
      </c>
      <c r="U127" s="35" t="s">
        <v>583</v>
      </c>
      <c r="V127" s="35" t="s">
        <v>86</v>
      </c>
      <c r="W127" s="35" t="s">
        <v>86</v>
      </c>
      <c r="X127" s="35" t="s">
        <v>86</v>
      </c>
      <c r="Y127" s="35" t="s">
        <v>86</v>
      </c>
      <c r="Z127" s="35" t="s">
        <v>86</v>
      </c>
      <c r="AA127" s="72">
        <v>0.14000000000000001</v>
      </c>
      <c r="AB127" s="72"/>
      <c r="AC127" s="72">
        <v>0.25</v>
      </c>
      <c r="AD127" s="72">
        <v>0.25</v>
      </c>
      <c r="AE127" s="72">
        <v>0.25</v>
      </c>
      <c r="AF127" s="47">
        <v>0.25</v>
      </c>
      <c r="AG127" s="84"/>
      <c r="AH127" s="84"/>
      <c r="AI127" s="84"/>
      <c r="AJ127" s="84"/>
      <c r="AK127" s="85"/>
      <c r="AL127" s="57"/>
      <c r="AM127" s="41"/>
      <c r="AN127" s="41"/>
      <c r="AO127" s="41"/>
      <c r="AP127" s="41"/>
      <c r="AQ127" s="58"/>
      <c r="AR127" s="57"/>
      <c r="AS127" s="42"/>
      <c r="AT127" s="42"/>
      <c r="AU127" s="42"/>
      <c r="AV127" s="42"/>
      <c r="AW127" s="43"/>
      <c r="AX127" s="57"/>
      <c r="AY127" s="42"/>
      <c r="AZ127" s="42"/>
      <c r="BA127" s="42"/>
      <c r="BB127" s="42"/>
      <c r="BC127" s="43"/>
      <c r="BD127" s="57"/>
      <c r="BE127" s="80">
        <f t="shared" si="5"/>
        <v>0</v>
      </c>
      <c r="BF127" s="80">
        <f t="shared" si="6"/>
        <v>0</v>
      </c>
      <c r="BG127" s="80" t="str">
        <f t="shared" si="7"/>
        <v>SIN AVANCE</v>
      </c>
      <c r="BH127" s="81">
        <f t="shared" si="8"/>
        <v>281</v>
      </c>
      <c r="BI127" s="81" t="str">
        <f t="shared" si="9"/>
        <v>CON TIEMPO</v>
      </c>
      <c r="BJ127" s="88"/>
      <c r="BK127" s="2"/>
      <c r="BL127" s="2"/>
      <c r="BM127" s="2"/>
      <c r="BN127" s="2"/>
      <c r="BO127" s="2"/>
      <c r="BP127" s="2"/>
      <c r="BQ127" s="2"/>
      <c r="BR127" s="2"/>
      <c r="BS127" s="2"/>
      <c r="BT127" s="2"/>
      <c r="BU127" s="2"/>
      <c r="BV127" s="2"/>
      <c r="BW127" s="2"/>
      <c r="BX127" s="2"/>
      <c r="BY127" s="2"/>
      <c r="BZ127" s="2"/>
      <c r="CA127" s="2"/>
      <c r="CB127" s="2"/>
      <c r="CC127" s="2"/>
      <c r="CD127" s="2"/>
      <c r="CE127" s="2"/>
      <c r="CF127" s="2"/>
      <c r="CG127" s="2"/>
      <c r="CH127" s="2"/>
      <c r="CI127" s="2"/>
      <c r="CJ127" s="2"/>
      <c r="CK127" s="2"/>
      <c r="CL127" s="2"/>
      <c r="CM127" s="2"/>
      <c r="CN127" s="2"/>
      <c r="CO127" s="2"/>
      <c r="CP127" s="2"/>
      <c r="CQ127" s="2"/>
      <c r="CR127" s="2"/>
      <c r="CS127" s="2"/>
      <c r="CT127" s="2"/>
      <c r="CU127" s="2"/>
      <c r="CV127" s="2"/>
      <c r="CW127" s="2"/>
      <c r="CX127" s="2"/>
      <c r="CY127" s="2"/>
      <c r="CZ127" s="2"/>
      <c r="DA127" s="2"/>
      <c r="DB127" s="2"/>
      <c r="DC127" s="2"/>
      <c r="DD127" s="2"/>
      <c r="DE127" s="2"/>
      <c r="DF127" s="2"/>
      <c r="DG127" s="2"/>
      <c r="DH127" s="2"/>
      <c r="DI127" s="2"/>
      <c r="DJ127" s="2"/>
      <c r="DK127" s="2"/>
      <c r="DL127" s="2"/>
      <c r="DM127" s="2"/>
      <c r="DN127" s="2"/>
      <c r="DO127" s="2"/>
      <c r="DP127" s="2"/>
      <c r="DQ127" s="2"/>
      <c r="DR127" s="2"/>
      <c r="DS127" s="2"/>
      <c r="DT127" s="2"/>
      <c r="DU127" s="2"/>
      <c r="DV127" s="2"/>
      <c r="DW127" s="2"/>
      <c r="DX127" s="2"/>
      <c r="DY127" s="2"/>
      <c r="DZ127" s="2"/>
      <c r="EA127" s="2"/>
      <c r="EB127" s="2"/>
      <c r="EC127" s="2"/>
      <c r="ED127" s="2"/>
      <c r="EE127" s="2"/>
      <c r="EF127" s="2"/>
    </row>
    <row r="128" spans="1:136" customFormat="1" ht="54.75" customHeight="1" thickBot="1" x14ac:dyDescent="0.35">
      <c r="A128" s="45">
        <v>116</v>
      </c>
      <c r="B128" s="45" t="s">
        <v>103</v>
      </c>
      <c r="C128" s="54" t="s">
        <v>104</v>
      </c>
      <c r="D128" s="54" t="s">
        <v>105</v>
      </c>
      <c r="E128" s="54" t="s">
        <v>106</v>
      </c>
      <c r="F128" s="54" t="s">
        <v>107</v>
      </c>
      <c r="G128" s="35" t="s">
        <v>592</v>
      </c>
      <c r="H128" s="55" t="s">
        <v>593</v>
      </c>
      <c r="I128" s="35" t="s">
        <v>594</v>
      </c>
      <c r="J128" s="35" t="s">
        <v>595</v>
      </c>
      <c r="K128" s="35"/>
      <c r="L128" s="35" t="s">
        <v>80</v>
      </c>
      <c r="M128" s="35" t="s">
        <v>80</v>
      </c>
      <c r="N128" s="35" t="s">
        <v>80</v>
      </c>
      <c r="O128" s="44">
        <v>45658</v>
      </c>
      <c r="P128" s="44">
        <v>45746</v>
      </c>
      <c r="Q128" s="44" t="s">
        <v>581</v>
      </c>
      <c r="R128" s="44" t="s">
        <v>582</v>
      </c>
      <c r="S128" s="44" t="s">
        <v>243</v>
      </c>
      <c r="T128" s="44" t="s">
        <v>244</v>
      </c>
      <c r="U128" s="35" t="s">
        <v>583</v>
      </c>
      <c r="V128" s="35" t="s">
        <v>86</v>
      </c>
      <c r="W128" s="35" t="s">
        <v>86</v>
      </c>
      <c r="X128" s="35" t="s">
        <v>86</v>
      </c>
      <c r="Y128" s="35" t="s">
        <v>86</v>
      </c>
      <c r="Z128" s="35" t="s">
        <v>86</v>
      </c>
      <c r="AA128" s="72">
        <v>0.14000000000000001</v>
      </c>
      <c r="AB128" s="72"/>
      <c r="AC128" s="72">
        <v>1</v>
      </c>
      <c r="AD128" s="72">
        <v>0</v>
      </c>
      <c r="AE128" s="72">
        <v>0</v>
      </c>
      <c r="AF128" s="47">
        <v>0</v>
      </c>
      <c r="AG128" s="84"/>
      <c r="AH128" s="84"/>
      <c r="AI128" s="84"/>
      <c r="AJ128" s="84"/>
      <c r="AK128" s="85"/>
      <c r="AL128" s="57"/>
      <c r="AM128" s="41"/>
      <c r="AN128" s="41"/>
      <c r="AO128" s="41"/>
      <c r="AP128" s="41"/>
      <c r="AQ128" s="58"/>
      <c r="AR128" s="57"/>
      <c r="AS128" s="42"/>
      <c r="AT128" s="42"/>
      <c r="AU128" s="42"/>
      <c r="AV128" s="42"/>
      <c r="AW128" s="43"/>
      <c r="AX128" s="57"/>
      <c r="AY128" s="42"/>
      <c r="AZ128" s="42"/>
      <c r="BA128" s="42"/>
      <c r="BB128" s="42"/>
      <c r="BC128" s="43"/>
      <c r="BD128" s="57"/>
      <c r="BE128" s="80">
        <f t="shared" si="5"/>
        <v>0</v>
      </c>
      <c r="BF128" s="80">
        <f t="shared" si="6"/>
        <v>0</v>
      </c>
      <c r="BG128" s="80" t="str">
        <f t="shared" si="7"/>
        <v>SIN AVANCE</v>
      </c>
      <c r="BH128" s="81">
        <f t="shared" si="8"/>
        <v>5</v>
      </c>
      <c r="BI128" s="81" t="str">
        <f t="shared" si="9"/>
        <v>POR VENCER</v>
      </c>
      <c r="BJ128" s="88"/>
      <c r="BK128" s="2"/>
      <c r="BL128" s="2"/>
      <c r="BM128" s="2"/>
      <c r="BN128" s="2"/>
      <c r="BO128" s="2"/>
      <c r="BP128" s="2"/>
      <c r="BQ128" s="2"/>
      <c r="BR128" s="2"/>
      <c r="BS128" s="2"/>
      <c r="BT128" s="2"/>
      <c r="BU128" s="2"/>
      <c r="BV128" s="2"/>
      <c r="BW128" s="2"/>
      <c r="BX128" s="2"/>
      <c r="BY128" s="2"/>
      <c r="BZ128" s="2"/>
      <c r="CA128" s="2"/>
      <c r="CB128" s="2"/>
      <c r="CC128" s="2"/>
      <c r="CD128" s="2"/>
      <c r="CE128" s="2"/>
      <c r="CF128" s="2"/>
      <c r="CG128" s="2"/>
      <c r="CH128" s="2"/>
      <c r="CI128" s="2"/>
      <c r="CJ128" s="2"/>
      <c r="CK128" s="2"/>
      <c r="CL128" s="2"/>
      <c r="CM128" s="2"/>
      <c r="CN128" s="2"/>
      <c r="CO128" s="2"/>
      <c r="CP128" s="2"/>
      <c r="CQ128" s="2"/>
      <c r="CR128" s="2"/>
      <c r="CS128" s="2"/>
      <c r="CT128" s="2"/>
      <c r="CU128" s="2"/>
      <c r="CV128" s="2"/>
      <c r="CW128" s="2"/>
      <c r="CX128" s="2"/>
      <c r="CY128" s="2"/>
      <c r="CZ128" s="2"/>
      <c r="DA128" s="2"/>
      <c r="DB128" s="2"/>
      <c r="DC128" s="2"/>
      <c r="DD128" s="2"/>
      <c r="DE128" s="2"/>
      <c r="DF128" s="2"/>
      <c r="DG128" s="2"/>
      <c r="DH128" s="2"/>
      <c r="DI128" s="2"/>
      <c r="DJ128" s="2"/>
      <c r="DK128" s="2"/>
      <c r="DL128" s="2"/>
      <c r="DM128" s="2"/>
      <c r="DN128" s="2"/>
      <c r="DO128" s="2"/>
      <c r="DP128" s="2"/>
      <c r="DQ128" s="2"/>
      <c r="DR128" s="2"/>
      <c r="DS128" s="2"/>
      <c r="DT128" s="2"/>
      <c r="DU128" s="2"/>
      <c r="DV128" s="2"/>
      <c r="DW128" s="2"/>
      <c r="DX128" s="2"/>
      <c r="DY128" s="2"/>
      <c r="DZ128" s="2"/>
      <c r="EA128" s="2"/>
      <c r="EB128" s="2"/>
      <c r="EC128" s="2"/>
      <c r="ED128" s="2"/>
      <c r="EE128" s="2"/>
      <c r="EF128" s="2"/>
    </row>
    <row r="129" spans="1:136" customFormat="1" ht="54.75" customHeight="1" thickBot="1" x14ac:dyDescent="0.35">
      <c r="A129" s="45">
        <v>117</v>
      </c>
      <c r="B129" s="45" t="s">
        <v>103</v>
      </c>
      <c r="C129" s="54" t="s">
        <v>104</v>
      </c>
      <c r="D129" s="54" t="s">
        <v>105</v>
      </c>
      <c r="E129" s="54" t="s">
        <v>106</v>
      </c>
      <c r="F129" s="54" t="s">
        <v>107</v>
      </c>
      <c r="G129" s="35" t="s">
        <v>596</v>
      </c>
      <c r="H129" s="55" t="s">
        <v>597</v>
      </c>
      <c r="I129" s="35" t="s">
        <v>598</v>
      </c>
      <c r="J129" s="35" t="s">
        <v>599</v>
      </c>
      <c r="K129" s="35"/>
      <c r="L129" s="35" t="s">
        <v>80</v>
      </c>
      <c r="M129" s="35" t="s">
        <v>80</v>
      </c>
      <c r="N129" s="35" t="s">
        <v>80</v>
      </c>
      <c r="O129" s="44">
        <v>45658</v>
      </c>
      <c r="P129" s="44">
        <v>46022</v>
      </c>
      <c r="Q129" s="44" t="s">
        <v>581</v>
      </c>
      <c r="R129" s="44" t="s">
        <v>582</v>
      </c>
      <c r="S129" s="44" t="s">
        <v>243</v>
      </c>
      <c r="T129" s="44" t="s">
        <v>244</v>
      </c>
      <c r="U129" s="35" t="s">
        <v>583</v>
      </c>
      <c r="V129" s="35" t="s">
        <v>86</v>
      </c>
      <c r="W129" s="35" t="s">
        <v>86</v>
      </c>
      <c r="X129" s="35" t="s">
        <v>86</v>
      </c>
      <c r="Y129" s="35" t="s">
        <v>86</v>
      </c>
      <c r="Z129" s="35" t="s">
        <v>86</v>
      </c>
      <c r="AA129" s="72">
        <v>0.14000000000000001</v>
      </c>
      <c r="AB129" s="72"/>
      <c r="AC129" s="72">
        <v>0.25</v>
      </c>
      <c r="AD129" s="72">
        <v>0.25</v>
      </c>
      <c r="AE129" s="72">
        <v>0.25</v>
      </c>
      <c r="AF129" s="47">
        <v>0.25</v>
      </c>
      <c r="AG129" s="84"/>
      <c r="AH129" s="84"/>
      <c r="AI129" s="84"/>
      <c r="AJ129" s="84"/>
      <c r="AK129" s="85"/>
      <c r="AL129" s="57"/>
      <c r="AM129" s="41"/>
      <c r="AN129" s="41"/>
      <c r="AO129" s="41"/>
      <c r="AP129" s="41"/>
      <c r="AQ129" s="58"/>
      <c r="AR129" s="57"/>
      <c r="AS129" s="42"/>
      <c r="AT129" s="42"/>
      <c r="AU129" s="42"/>
      <c r="AV129" s="42"/>
      <c r="AW129" s="43"/>
      <c r="AX129" s="57"/>
      <c r="AY129" s="42"/>
      <c r="AZ129" s="42"/>
      <c r="BA129" s="42"/>
      <c r="BB129" s="42"/>
      <c r="BC129" s="43"/>
      <c r="BD129" s="57"/>
      <c r="BE129" s="80">
        <f t="shared" si="5"/>
        <v>0</v>
      </c>
      <c r="BF129" s="80">
        <f t="shared" si="6"/>
        <v>0</v>
      </c>
      <c r="BG129" s="80" t="str">
        <f t="shared" si="7"/>
        <v>SIN AVANCE</v>
      </c>
      <c r="BH129" s="81">
        <f t="shared" si="8"/>
        <v>281</v>
      </c>
      <c r="BI129" s="81" t="str">
        <f t="shared" si="9"/>
        <v>CON TIEMPO</v>
      </c>
      <c r="BJ129" s="88"/>
      <c r="BK129" s="2"/>
      <c r="BL129" s="2"/>
      <c r="BM129" s="2"/>
      <c r="BN129" s="2"/>
      <c r="BO129" s="2"/>
      <c r="BP129" s="2"/>
      <c r="BQ129" s="2"/>
      <c r="BR129" s="2"/>
      <c r="BS129" s="2"/>
      <c r="BT129" s="2"/>
      <c r="BU129" s="2"/>
      <c r="BV129" s="2"/>
      <c r="BW129" s="2"/>
      <c r="BX129" s="2"/>
      <c r="BY129" s="2"/>
      <c r="BZ129" s="2"/>
      <c r="CA129" s="2"/>
      <c r="CB129" s="2"/>
      <c r="CC129" s="2"/>
      <c r="CD129" s="2"/>
      <c r="CE129" s="2"/>
      <c r="CF129" s="2"/>
      <c r="CG129" s="2"/>
      <c r="CH129" s="2"/>
      <c r="CI129" s="2"/>
      <c r="CJ129" s="2"/>
      <c r="CK129" s="2"/>
      <c r="CL129" s="2"/>
      <c r="CM129" s="2"/>
      <c r="CN129" s="2"/>
      <c r="CO129" s="2"/>
      <c r="CP129" s="2"/>
      <c r="CQ129" s="2"/>
      <c r="CR129" s="2"/>
      <c r="CS129" s="2"/>
      <c r="CT129" s="2"/>
      <c r="CU129" s="2"/>
      <c r="CV129" s="2"/>
      <c r="CW129" s="2"/>
      <c r="CX129" s="2"/>
      <c r="CY129" s="2"/>
      <c r="CZ129" s="2"/>
      <c r="DA129" s="2"/>
      <c r="DB129" s="2"/>
      <c r="DC129" s="2"/>
      <c r="DD129" s="2"/>
      <c r="DE129" s="2"/>
      <c r="DF129" s="2"/>
      <c r="DG129" s="2"/>
      <c r="DH129" s="2"/>
      <c r="DI129" s="2"/>
      <c r="DJ129" s="2"/>
      <c r="DK129" s="2"/>
      <c r="DL129" s="2"/>
      <c r="DM129" s="2"/>
      <c r="DN129" s="2"/>
      <c r="DO129" s="2"/>
      <c r="DP129" s="2"/>
      <c r="DQ129" s="2"/>
      <c r="DR129" s="2"/>
      <c r="DS129" s="2"/>
      <c r="DT129" s="2"/>
      <c r="DU129" s="2"/>
      <c r="DV129" s="2"/>
      <c r="DW129" s="2"/>
      <c r="DX129" s="2"/>
      <c r="DY129" s="2"/>
      <c r="DZ129" s="2"/>
      <c r="EA129" s="2"/>
      <c r="EB129" s="2"/>
      <c r="EC129" s="2"/>
      <c r="ED129" s="2"/>
      <c r="EE129" s="2"/>
      <c r="EF129" s="2"/>
    </row>
    <row r="130" spans="1:136" customFormat="1" ht="54.75" customHeight="1" thickBot="1" x14ac:dyDescent="0.35">
      <c r="A130" s="45">
        <v>118</v>
      </c>
      <c r="B130" s="45" t="s">
        <v>103</v>
      </c>
      <c r="C130" s="54" t="s">
        <v>104</v>
      </c>
      <c r="D130" s="54" t="s">
        <v>105</v>
      </c>
      <c r="E130" s="54" t="s">
        <v>106</v>
      </c>
      <c r="F130" s="54" t="s">
        <v>107</v>
      </c>
      <c r="G130" s="35" t="s">
        <v>600</v>
      </c>
      <c r="H130" s="55" t="s">
        <v>601</v>
      </c>
      <c r="I130" s="35" t="s">
        <v>602</v>
      </c>
      <c r="J130" s="35" t="s">
        <v>603</v>
      </c>
      <c r="K130" s="35"/>
      <c r="L130" s="35" t="s">
        <v>80</v>
      </c>
      <c r="M130" s="35" t="s">
        <v>112</v>
      </c>
      <c r="N130" s="35" t="s">
        <v>80</v>
      </c>
      <c r="O130" s="44">
        <v>45658</v>
      </c>
      <c r="P130" s="44">
        <v>46022</v>
      </c>
      <c r="Q130" s="44" t="s">
        <v>581</v>
      </c>
      <c r="R130" s="44" t="s">
        <v>582</v>
      </c>
      <c r="S130" s="44" t="s">
        <v>243</v>
      </c>
      <c r="T130" s="44" t="s">
        <v>244</v>
      </c>
      <c r="U130" s="35" t="s">
        <v>583</v>
      </c>
      <c r="V130" s="35" t="s">
        <v>86</v>
      </c>
      <c r="W130" s="35" t="s">
        <v>86</v>
      </c>
      <c r="X130" s="35" t="s">
        <v>86</v>
      </c>
      <c r="Y130" s="35" t="s">
        <v>86</v>
      </c>
      <c r="Z130" s="35" t="s">
        <v>86</v>
      </c>
      <c r="AA130" s="72">
        <v>0.15</v>
      </c>
      <c r="AB130" s="72"/>
      <c r="AC130" s="72">
        <v>0.25</v>
      </c>
      <c r="AD130" s="72">
        <v>0.25</v>
      </c>
      <c r="AE130" s="72">
        <v>0.25</v>
      </c>
      <c r="AF130" s="47">
        <v>0.25</v>
      </c>
      <c r="AG130" s="84"/>
      <c r="AH130" s="84"/>
      <c r="AI130" s="84"/>
      <c r="AJ130" s="84"/>
      <c r="AK130" s="85"/>
      <c r="AL130" s="57"/>
      <c r="AM130" s="41"/>
      <c r="AN130" s="41"/>
      <c r="AO130" s="41"/>
      <c r="AP130" s="41"/>
      <c r="AQ130" s="58"/>
      <c r="AR130" s="57"/>
      <c r="AS130" s="42"/>
      <c r="AT130" s="42"/>
      <c r="AU130" s="42"/>
      <c r="AV130" s="42"/>
      <c r="AW130" s="43"/>
      <c r="AX130" s="57"/>
      <c r="AY130" s="42"/>
      <c r="AZ130" s="42"/>
      <c r="BA130" s="42"/>
      <c r="BB130" s="42"/>
      <c r="BC130" s="43"/>
      <c r="BD130" s="57"/>
      <c r="BE130" s="80">
        <f t="shared" si="5"/>
        <v>0</v>
      </c>
      <c r="BF130" s="80">
        <f t="shared" si="6"/>
        <v>0</v>
      </c>
      <c r="BG130" s="80" t="str">
        <f t="shared" si="7"/>
        <v>SIN AVANCE</v>
      </c>
      <c r="BH130" s="81">
        <f t="shared" si="8"/>
        <v>281</v>
      </c>
      <c r="BI130" s="81" t="str">
        <f t="shared" si="9"/>
        <v>CON TIEMPO</v>
      </c>
      <c r="BJ130" s="88"/>
      <c r="BK130" s="2"/>
      <c r="BL130" s="2"/>
      <c r="BM130" s="2"/>
      <c r="BN130" s="2"/>
      <c r="BO130" s="2"/>
      <c r="BP130" s="2"/>
      <c r="BQ130" s="2"/>
      <c r="BR130" s="2"/>
      <c r="BS130" s="2"/>
      <c r="BT130" s="2"/>
      <c r="BU130" s="2"/>
      <c r="BV130" s="2"/>
      <c r="BW130" s="2"/>
      <c r="BX130" s="2"/>
      <c r="BY130" s="2"/>
      <c r="BZ130" s="2"/>
      <c r="CA130" s="2"/>
      <c r="CB130" s="2"/>
      <c r="CC130" s="2"/>
      <c r="CD130" s="2"/>
      <c r="CE130" s="2"/>
      <c r="CF130" s="2"/>
      <c r="CG130" s="2"/>
      <c r="CH130" s="2"/>
      <c r="CI130" s="2"/>
      <c r="CJ130" s="2"/>
      <c r="CK130" s="2"/>
      <c r="CL130" s="2"/>
      <c r="CM130" s="2"/>
      <c r="CN130" s="2"/>
      <c r="CO130" s="2"/>
      <c r="CP130" s="2"/>
      <c r="CQ130" s="2"/>
      <c r="CR130" s="2"/>
      <c r="CS130" s="2"/>
      <c r="CT130" s="2"/>
      <c r="CU130" s="2"/>
      <c r="CV130" s="2"/>
      <c r="CW130" s="2"/>
      <c r="CX130" s="2"/>
      <c r="CY130" s="2"/>
      <c r="CZ130" s="2"/>
      <c r="DA130" s="2"/>
      <c r="DB130" s="2"/>
      <c r="DC130" s="2"/>
      <c r="DD130" s="2"/>
      <c r="DE130" s="2"/>
      <c r="DF130" s="2"/>
      <c r="DG130" s="2"/>
      <c r="DH130" s="2"/>
      <c r="DI130" s="2"/>
      <c r="DJ130" s="2"/>
      <c r="DK130" s="2"/>
      <c r="DL130" s="2"/>
      <c r="DM130" s="2"/>
      <c r="DN130" s="2"/>
      <c r="DO130" s="2"/>
      <c r="DP130" s="2"/>
      <c r="DQ130" s="2"/>
      <c r="DR130" s="2"/>
      <c r="DS130" s="2"/>
      <c r="DT130" s="2"/>
      <c r="DU130" s="2"/>
      <c r="DV130" s="2"/>
      <c r="DW130" s="2"/>
      <c r="DX130" s="2"/>
      <c r="DY130" s="2"/>
      <c r="DZ130" s="2"/>
      <c r="EA130" s="2"/>
      <c r="EB130" s="2"/>
      <c r="EC130" s="2"/>
      <c r="ED130" s="2"/>
      <c r="EE130" s="2"/>
      <c r="EF130" s="2"/>
    </row>
    <row r="131" spans="1:136" customFormat="1" ht="54.75" customHeight="1" thickBot="1" x14ac:dyDescent="0.35">
      <c r="A131" s="45">
        <v>119</v>
      </c>
      <c r="B131" s="45"/>
      <c r="C131" s="54" t="s">
        <v>104</v>
      </c>
      <c r="D131" s="54" t="s">
        <v>105</v>
      </c>
      <c r="E131" s="54" t="s">
        <v>106</v>
      </c>
      <c r="F131" s="54" t="s">
        <v>107</v>
      </c>
      <c r="G131" s="35" t="s">
        <v>604</v>
      </c>
      <c r="H131" s="55" t="s">
        <v>411</v>
      </c>
      <c r="I131" s="35" t="s">
        <v>605</v>
      </c>
      <c r="J131" s="35" t="s">
        <v>413</v>
      </c>
      <c r="K131" s="35"/>
      <c r="L131" s="35" t="s">
        <v>80</v>
      </c>
      <c r="M131" s="35" t="s">
        <v>80</v>
      </c>
      <c r="N131" s="35" t="s">
        <v>80</v>
      </c>
      <c r="O131" s="44">
        <v>45659</v>
      </c>
      <c r="P131" s="44">
        <v>45835</v>
      </c>
      <c r="Q131" s="44" t="s">
        <v>581</v>
      </c>
      <c r="R131" s="44" t="s">
        <v>582</v>
      </c>
      <c r="S131" s="44" t="s">
        <v>243</v>
      </c>
      <c r="T131" s="44" t="s">
        <v>244</v>
      </c>
      <c r="U131" s="35" t="s">
        <v>583</v>
      </c>
      <c r="V131" s="35" t="s">
        <v>86</v>
      </c>
      <c r="W131" s="35" t="s">
        <v>86</v>
      </c>
      <c r="X131" s="35" t="s">
        <v>86</v>
      </c>
      <c r="Y131" s="35" t="s">
        <v>86</v>
      </c>
      <c r="Z131" s="35" t="s">
        <v>86</v>
      </c>
      <c r="AA131" s="72">
        <v>0.15</v>
      </c>
      <c r="AB131" s="72"/>
      <c r="AC131" s="72">
        <v>0.5</v>
      </c>
      <c r="AD131" s="72">
        <v>0.5</v>
      </c>
      <c r="AE131" s="72">
        <v>0</v>
      </c>
      <c r="AF131" s="47">
        <v>0</v>
      </c>
      <c r="AG131" s="84"/>
      <c r="AH131" s="84"/>
      <c r="AI131" s="84"/>
      <c r="AJ131" s="84"/>
      <c r="AK131" s="85"/>
      <c r="AL131" s="57"/>
      <c r="AM131" s="41"/>
      <c r="AN131" s="41"/>
      <c r="AO131" s="41"/>
      <c r="AP131" s="41"/>
      <c r="AQ131" s="58"/>
      <c r="AR131" s="57"/>
      <c r="AS131" s="42"/>
      <c r="AT131" s="42"/>
      <c r="AU131" s="42"/>
      <c r="AV131" s="42"/>
      <c r="AW131" s="43"/>
      <c r="AX131" s="57"/>
      <c r="AY131" s="42"/>
      <c r="AZ131" s="42"/>
      <c r="BA131" s="42"/>
      <c r="BB131" s="42"/>
      <c r="BC131" s="43"/>
      <c r="BD131" s="57"/>
      <c r="BE131" s="80">
        <f t="shared" si="5"/>
        <v>0</v>
      </c>
      <c r="BF131" s="80">
        <f t="shared" si="6"/>
        <v>0</v>
      </c>
      <c r="BG131" s="80" t="str">
        <f t="shared" si="7"/>
        <v>SIN AVANCE</v>
      </c>
      <c r="BH131" s="81">
        <f t="shared" si="8"/>
        <v>94</v>
      </c>
      <c r="BI131" s="81" t="str">
        <f t="shared" si="9"/>
        <v>CON TIEMPO</v>
      </c>
      <c r="BJ131" s="89"/>
      <c r="BK131" s="2"/>
      <c r="BL131" s="2"/>
      <c r="BM131" s="2"/>
      <c r="BN131" s="2"/>
      <c r="BO131" s="2"/>
      <c r="BP131" s="2"/>
      <c r="BQ131" s="2"/>
      <c r="BR131" s="2"/>
      <c r="BS131" s="2"/>
      <c r="BT131" s="2"/>
      <c r="BU131" s="2"/>
      <c r="BV131" s="2"/>
      <c r="BW131" s="2"/>
      <c r="BX131" s="2"/>
      <c r="BY131" s="2"/>
      <c r="BZ131" s="2"/>
      <c r="CA131" s="2"/>
      <c r="CB131" s="2"/>
      <c r="CC131" s="2"/>
      <c r="CD131" s="2"/>
      <c r="CE131" s="2"/>
      <c r="CF131" s="2"/>
      <c r="CG131" s="2"/>
      <c r="CH131" s="2"/>
      <c r="CI131" s="2"/>
      <c r="CJ131" s="2"/>
      <c r="CK131" s="2"/>
      <c r="CL131" s="2"/>
      <c r="CM131" s="2"/>
      <c r="CN131" s="2"/>
      <c r="CO131" s="2"/>
      <c r="CP131" s="2"/>
      <c r="CQ131" s="2"/>
      <c r="CR131" s="2"/>
      <c r="CS131" s="2"/>
      <c r="CT131" s="2"/>
      <c r="CU131" s="2"/>
      <c r="CV131" s="2"/>
      <c r="CW131" s="2"/>
      <c r="CX131" s="2"/>
      <c r="CY131" s="2"/>
      <c r="CZ131" s="2"/>
      <c r="DA131" s="2"/>
      <c r="DB131" s="2"/>
      <c r="DC131" s="2"/>
      <c r="DD131" s="2"/>
      <c r="DE131" s="2"/>
      <c r="DF131" s="2"/>
      <c r="DG131" s="2"/>
      <c r="DH131" s="2"/>
      <c r="DI131" s="2"/>
      <c r="DJ131" s="2"/>
      <c r="DK131" s="2"/>
      <c r="DL131" s="2"/>
      <c r="DM131" s="2"/>
      <c r="DN131" s="2"/>
      <c r="DO131" s="2"/>
      <c r="DP131" s="2"/>
      <c r="DQ131" s="2"/>
      <c r="DR131" s="2"/>
      <c r="DS131" s="2"/>
      <c r="DT131" s="2"/>
      <c r="DU131" s="2"/>
      <c r="DV131" s="2"/>
      <c r="DW131" s="2"/>
      <c r="DX131" s="2"/>
      <c r="DY131" s="2"/>
      <c r="DZ131" s="2"/>
      <c r="EA131" s="2"/>
      <c r="EB131" s="2"/>
      <c r="EC131" s="2"/>
      <c r="ED131" s="2"/>
      <c r="EE131" s="2"/>
      <c r="EF131" s="2"/>
    </row>
    <row r="132" spans="1:136" customFormat="1" ht="54.75" customHeight="1" thickBot="1" x14ac:dyDescent="0.35">
      <c r="A132" s="45">
        <v>120</v>
      </c>
      <c r="B132" s="45" t="s">
        <v>103</v>
      </c>
      <c r="C132" s="54" t="s">
        <v>104</v>
      </c>
      <c r="D132" s="54" t="s">
        <v>105</v>
      </c>
      <c r="E132" s="54" t="s">
        <v>106</v>
      </c>
      <c r="F132" s="54" t="s">
        <v>107</v>
      </c>
      <c r="G132" s="35" t="s">
        <v>606</v>
      </c>
      <c r="H132" s="55" t="s">
        <v>607</v>
      </c>
      <c r="I132" s="35" t="s">
        <v>608</v>
      </c>
      <c r="J132" s="35" t="s">
        <v>609</v>
      </c>
      <c r="K132" s="35"/>
      <c r="L132" s="35" t="s">
        <v>610</v>
      </c>
      <c r="M132" s="35" t="s">
        <v>80</v>
      </c>
      <c r="N132" s="35" t="s">
        <v>80</v>
      </c>
      <c r="O132" s="44">
        <v>45658</v>
      </c>
      <c r="P132" s="44">
        <v>45838</v>
      </c>
      <c r="Q132" s="44" t="s">
        <v>611</v>
      </c>
      <c r="R132" s="44" t="s">
        <v>612</v>
      </c>
      <c r="S132" s="44" t="s">
        <v>613</v>
      </c>
      <c r="T132" s="44" t="s">
        <v>614</v>
      </c>
      <c r="U132" s="35" t="s">
        <v>85</v>
      </c>
      <c r="V132" s="35" t="s">
        <v>86</v>
      </c>
      <c r="W132" s="35"/>
      <c r="X132" s="35"/>
      <c r="Y132" s="35" t="s">
        <v>86</v>
      </c>
      <c r="Z132" s="35"/>
      <c r="AA132" s="72">
        <v>0.12</v>
      </c>
      <c r="AB132" s="72"/>
      <c r="AC132" s="72">
        <v>0.5</v>
      </c>
      <c r="AD132" s="72">
        <v>0.5</v>
      </c>
      <c r="AE132" s="72">
        <v>0</v>
      </c>
      <c r="AF132" s="47">
        <v>0</v>
      </c>
      <c r="AG132" s="38"/>
      <c r="AH132" s="38"/>
      <c r="AI132" s="38"/>
      <c r="AJ132" s="38"/>
      <c r="AK132" s="57"/>
      <c r="AL132" s="57"/>
      <c r="AM132" s="41"/>
      <c r="AN132" s="41"/>
      <c r="AO132" s="41"/>
      <c r="AP132" s="41"/>
      <c r="AQ132" s="58"/>
      <c r="AR132" s="57"/>
      <c r="AS132" s="42"/>
      <c r="AT132" s="42"/>
      <c r="AU132" s="42"/>
      <c r="AV132" s="42"/>
      <c r="AW132" s="43"/>
      <c r="AX132" s="57"/>
      <c r="AY132" s="42"/>
      <c r="AZ132" s="42"/>
      <c r="BA132" s="42"/>
      <c r="BB132" s="42"/>
      <c r="BC132" s="43"/>
      <c r="BD132" s="57"/>
      <c r="BE132" s="80">
        <f t="shared" si="5"/>
        <v>0</v>
      </c>
      <c r="BF132" s="80">
        <f t="shared" si="6"/>
        <v>0</v>
      </c>
      <c r="BG132" s="80" t="str">
        <f t="shared" si="7"/>
        <v>SIN AVANCE</v>
      </c>
      <c r="BH132" s="81">
        <f t="shared" si="8"/>
        <v>97</v>
      </c>
      <c r="BI132" s="81" t="str">
        <f t="shared" si="9"/>
        <v>CON TIEMPO</v>
      </c>
      <c r="BJ132" s="87">
        <f>SUM(BE132:BE139)</f>
        <v>0</v>
      </c>
      <c r="BK132" s="2"/>
      <c r="BL132" s="2"/>
      <c r="BM132" s="2"/>
      <c r="BN132" s="2"/>
      <c r="BO132" s="2"/>
      <c r="BP132" s="2"/>
      <c r="BQ132" s="2"/>
      <c r="BR132" s="2"/>
      <c r="BS132" s="2"/>
      <c r="BT132" s="2"/>
      <c r="BU132" s="2"/>
      <c r="BV132" s="2"/>
      <c r="BW132" s="2"/>
      <c r="BX132" s="2"/>
      <c r="BY132" s="2"/>
      <c r="BZ132" s="2"/>
      <c r="CA132" s="2"/>
      <c r="CB132" s="2"/>
      <c r="CC132" s="2"/>
      <c r="CD132" s="2"/>
      <c r="CE132" s="2"/>
      <c r="CF132" s="2"/>
      <c r="CG132" s="2"/>
      <c r="CH132" s="2"/>
      <c r="CI132" s="2"/>
      <c r="CJ132" s="2"/>
      <c r="CK132" s="2"/>
      <c r="CL132" s="2"/>
      <c r="CM132" s="2"/>
      <c r="CN132" s="2"/>
      <c r="CO132" s="2"/>
      <c r="CP132" s="2"/>
      <c r="CQ132" s="2"/>
      <c r="CR132" s="2"/>
      <c r="CS132" s="2"/>
      <c r="CT132" s="2"/>
      <c r="CU132" s="2"/>
      <c r="CV132" s="2"/>
      <c r="CW132" s="2"/>
      <c r="CX132" s="2"/>
      <c r="CY132" s="2"/>
      <c r="CZ132" s="2"/>
      <c r="DA132" s="2"/>
      <c r="DB132" s="2"/>
      <c r="DC132" s="2"/>
      <c r="DD132" s="2"/>
      <c r="DE132" s="2"/>
      <c r="DF132" s="2"/>
      <c r="DG132" s="2"/>
      <c r="DH132" s="2"/>
      <c r="DI132" s="2"/>
      <c r="DJ132" s="2"/>
      <c r="DK132" s="2"/>
      <c r="DL132" s="2"/>
      <c r="DM132" s="2"/>
      <c r="DN132" s="2"/>
      <c r="DO132" s="2"/>
      <c r="DP132" s="2"/>
      <c r="DQ132" s="2"/>
      <c r="DR132" s="2"/>
      <c r="DS132" s="2"/>
      <c r="DT132" s="2"/>
      <c r="DU132" s="2"/>
      <c r="DV132" s="2"/>
      <c r="DW132" s="2"/>
      <c r="DX132" s="2"/>
      <c r="DY132" s="2"/>
      <c r="DZ132" s="2"/>
      <c r="EA132" s="2"/>
      <c r="EB132" s="2"/>
      <c r="EC132" s="2"/>
      <c r="ED132" s="2"/>
      <c r="EE132" s="2"/>
      <c r="EF132" s="2"/>
    </row>
    <row r="133" spans="1:136" customFormat="1" ht="54.75" customHeight="1" thickBot="1" x14ac:dyDescent="0.35">
      <c r="A133" s="45">
        <v>121</v>
      </c>
      <c r="B133" s="45" t="s">
        <v>103</v>
      </c>
      <c r="C133" s="54" t="s">
        <v>104</v>
      </c>
      <c r="D133" s="54" t="s">
        <v>105</v>
      </c>
      <c r="E133" s="54" t="s">
        <v>106</v>
      </c>
      <c r="F133" s="54" t="s">
        <v>107</v>
      </c>
      <c r="G133" s="35" t="s">
        <v>615</v>
      </c>
      <c r="H133" s="55" t="s">
        <v>616</v>
      </c>
      <c r="I133" s="35" t="s">
        <v>617</v>
      </c>
      <c r="J133" s="35" t="s">
        <v>618</v>
      </c>
      <c r="K133" s="35"/>
      <c r="L133" s="35" t="s">
        <v>610</v>
      </c>
      <c r="M133" s="35" t="s">
        <v>80</v>
      </c>
      <c r="N133" s="35" t="s">
        <v>80</v>
      </c>
      <c r="O133" s="44">
        <v>45658</v>
      </c>
      <c r="P133" s="44">
        <v>46022</v>
      </c>
      <c r="Q133" s="44" t="s">
        <v>611</v>
      </c>
      <c r="R133" s="44" t="s">
        <v>612</v>
      </c>
      <c r="S133" s="44" t="s">
        <v>613</v>
      </c>
      <c r="T133" s="44" t="s">
        <v>614</v>
      </c>
      <c r="U133" s="35" t="s">
        <v>85</v>
      </c>
      <c r="V133" s="35" t="s">
        <v>86</v>
      </c>
      <c r="W133" s="35"/>
      <c r="X133" s="35"/>
      <c r="Y133" s="35" t="s">
        <v>86</v>
      </c>
      <c r="Z133" s="35"/>
      <c r="AA133" s="72">
        <v>0.12</v>
      </c>
      <c r="AB133" s="72"/>
      <c r="AC133" s="72">
        <v>0.25</v>
      </c>
      <c r="AD133" s="72">
        <v>0.25</v>
      </c>
      <c r="AE133" s="72">
        <v>0.25</v>
      </c>
      <c r="AF133" s="47">
        <v>0.25</v>
      </c>
      <c r="AG133" s="38"/>
      <c r="AH133" s="38"/>
      <c r="AI133" s="38"/>
      <c r="AJ133" s="38"/>
      <c r="AK133" s="57"/>
      <c r="AL133" s="57"/>
      <c r="AM133" s="41"/>
      <c r="AN133" s="41"/>
      <c r="AO133" s="41"/>
      <c r="AP133" s="41"/>
      <c r="AQ133" s="58"/>
      <c r="AR133" s="57"/>
      <c r="AS133" s="42"/>
      <c r="AT133" s="42"/>
      <c r="AU133" s="42"/>
      <c r="AV133" s="42"/>
      <c r="AW133" s="43"/>
      <c r="AX133" s="57"/>
      <c r="AY133" s="42"/>
      <c r="AZ133" s="42"/>
      <c r="BA133" s="42"/>
      <c r="BB133" s="42"/>
      <c r="BC133" s="43"/>
      <c r="BD133" s="57"/>
      <c r="BE133" s="80">
        <f t="shared" si="5"/>
        <v>0</v>
      </c>
      <c r="BF133" s="80">
        <f t="shared" si="6"/>
        <v>0</v>
      </c>
      <c r="BG133" s="80" t="str">
        <f t="shared" si="7"/>
        <v>SIN AVANCE</v>
      </c>
      <c r="BH133" s="81">
        <f t="shared" si="8"/>
        <v>281</v>
      </c>
      <c r="BI133" s="81" t="str">
        <f t="shared" si="9"/>
        <v>CON TIEMPO</v>
      </c>
      <c r="BJ133" s="88"/>
      <c r="BK133" s="2"/>
      <c r="BL133" s="2"/>
      <c r="BM133" s="2"/>
      <c r="BN133" s="2"/>
      <c r="BO133" s="2"/>
      <c r="BP133" s="2"/>
      <c r="BQ133" s="2"/>
      <c r="BR133" s="2"/>
      <c r="BS133" s="2"/>
      <c r="BT133" s="2"/>
      <c r="BU133" s="2"/>
      <c r="BV133" s="2"/>
      <c r="BW133" s="2"/>
      <c r="BX133" s="2"/>
      <c r="BY133" s="2"/>
      <c r="BZ133" s="2"/>
      <c r="CA133" s="2"/>
      <c r="CB133" s="2"/>
      <c r="CC133" s="2"/>
      <c r="CD133" s="2"/>
      <c r="CE133" s="2"/>
      <c r="CF133" s="2"/>
      <c r="CG133" s="2"/>
      <c r="CH133" s="2"/>
      <c r="CI133" s="2"/>
      <c r="CJ133" s="2"/>
      <c r="CK133" s="2"/>
      <c r="CL133" s="2"/>
      <c r="CM133" s="2"/>
      <c r="CN133" s="2"/>
      <c r="CO133" s="2"/>
      <c r="CP133" s="2"/>
      <c r="CQ133" s="2"/>
      <c r="CR133" s="2"/>
      <c r="CS133" s="2"/>
      <c r="CT133" s="2"/>
      <c r="CU133" s="2"/>
      <c r="CV133" s="2"/>
      <c r="CW133" s="2"/>
      <c r="CX133" s="2"/>
      <c r="CY133" s="2"/>
      <c r="CZ133" s="2"/>
      <c r="DA133" s="2"/>
      <c r="DB133" s="2"/>
      <c r="DC133" s="2"/>
      <c r="DD133" s="2"/>
      <c r="DE133" s="2"/>
      <c r="DF133" s="2"/>
      <c r="DG133" s="2"/>
      <c r="DH133" s="2"/>
      <c r="DI133" s="2"/>
      <c r="DJ133" s="2"/>
      <c r="DK133" s="2"/>
      <c r="DL133" s="2"/>
      <c r="DM133" s="2"/>
      <c r="DN133" s="2"/>
      <c r="DO133" s="2"/>
      <c r="DP133" s="2"/>
      <c r="DQ133" s="2"/>
      <c r="DR133" s="2"/>
      <c r="DS133" s="2"/>
      <c r="DT133" s="2"/>
      <c r="DU133" s="2"/>
      <c r="DV133" s="2"/>
      <c r="DW133" s="2"/>
      <c r="DX133" s="2"/>
      <c r="DY133" s="2"/>
      <c r="DZ133" s="2"/>
      <c r="EA133" s="2"/>
      <c r="EB133" s="2"/>
      <c r="EC133" s="2"/>
      <c r="ED133" s="2"/>
      <c r="EE133" s="2"/>
      <c r="EF133" s="2"/>
    </row>
    <row r="134" spans="1:136" customFormat="1" ht="54.75" customHeight="1" thickBot="1" x14ac:dyDescent="0.35">
      <c r="A134" s="45">
        <v>122</v>
      </c>
      <c r="B134" s="45" t="s">
        <v>103</v>
      </c>
      <c r="C134" s="54" t="s">
        <v>104</v>
      </c>
      <c r="D134" s="54" t="s">
        <v>105</v>
      </c>
      <c r="E134" s="54" t="s">
        <v>106</v>
      </c>
      <c r="F134" s="54" t="s">
        <v>107</v>
      </c>
      <c r="G134" s="35" t="s">
        <v>619</v>
      </c>
      <c r="H134" s="55" t="s">
        <v>620</v>
      </c>
      <c r="I134" s="35" t="s">
        <v>621</v>
      </c>
      <c r="J134" s="35" t="s">
        <v>622</v>
      </c>
      <c r="K134" s="35"/>
      <c r="L134" s="35" t="s">
        <v>610</v>
      </c>
      <c r="M134" s="35" t="s">
        <v>80</v>
      </c>
      <c r="N134" s="35" t="s">
        <v>80</v>
      </c>
      <c r="O134" s="44">
        <v>45658</v>
      </c>
      <c r="P134" s="44">
        <v>45838</v>
      </c>
      <c r="Q134" s="44" t="s">
        <v>611</v>
      </c>
      <c r="R134" s="44" t="s">
        <v>612</v>
      </c>
      <c r="S134" s="44" t="s">
        <v>613</v>
      </c>
      <c r="T134" s="44" t="s">
        <v>614</v>
      </c>
      <c r="U134" s="35" t="s">
        <v>85</v>
      </c>
      <c r="V134" s="35" t="s">
        <v>86</v>
      </c>
      <c r="W134" s="35"/>
      <c r="X134" s="35"/>
      <c r="Y134" s="35" t="s">
        <v>86</v>
      </c>
      <c r="Z134" s="35"/>
      <c r="AA134" s="72">
        <v>0.12</v>
      </c>
      <c r="AB134" s="72"/>
      <c r="AC134" s="72">
        <v>0.5</v>
      </c>
      <c r="AD134" s="72">
        <v>0.5</v>
      </c>
      <c r="AE134" s="72">
        <v>0</v>
      </c>
      <c r="AF134" s="47">
        <v>0</v>
      </c>
      <c r="AG134" s="38"/>
      <c r="AH134" s="38"/>
      <c r="AI134" s="38"/>
      <c r="AJ134" s="38"/>
      <c r="AK134" s="57"/>
      <c r="AL134" s="57"/>
      <c r="AM134" s="41"/>
      <c r="AN134" s="41"/>
      <c r="AO134" s="41"/>
      <c r="AP134" s="41"/>
      <c r="AQ134" s="58"/>
      <c r="AR134" s="57"/>
      <c r="AS134" s="42"/>
      <c r="AT134" s="42"/>
      <c r="AU134" s="42"/>
      <c r="AV134" s="42"/>
      <c r="AW134" s="43"/>
      <c r="AX134" s="57"/>
      <c r="AY134" s="42"/>
      <c r="AZ134" s="42"/>
      <c r="BA134" s="42"/>
      <c r="BB134" s="42"/>
      <c r="BC134" s="43"/>
      <c r="BD134" s="57"/>
      <c r="BE134" s="80">
        <f t="shared" si="5"/>
        <v>0</v>
      </c>
      <c r="BF134" s="80">
        <f t="shared" si="6"/>
        <v>0</v>
      </c>
      <c r="BG134" s="80" t="str">
        <f t="shared" si="7"/>
        <v>SIN AVANCE</v>
      </c>
      <c r="BH134" s="81">
        <f t="shared" si="8"/>
        <v>97</v>
      </c>
      <c r="BI134" s="81" t="str">
        <f t="shared" si="9"/>
        <v>CON TIEMPO</v>
      </c>
      <c r="BJ134" s="88"/>
      <c r="BK134" s="2"/>
      <c r="BL134" s="2"/>
      <c r="BM134" s="2"/>
      <c r="BN134" s="2"/>
      <c r="BO134" s="2"/>
      <c r="BP134" s="2"/>
      <c r="BQ134" s="2"/>
      <c r="BR134" s="2"/>
      <c r="BS134" s="2"/>
      <c r="BT134" s="2"/>
      <c r="BU134" s="2"/>
      <c r="BV134" s="2"/>
      <c r="BW134" s="2"/>
      <c r="BX134" s="2"/>
      <c r="BY134" s="2"/>
      <c r="BZ134" s="2"/>
      <c r="CA134" s="2"/>
      <c r="CB134" s="2"/>
      <c r="CC134" s="2"/>
      <c r="CD134" s="2"/>
      <c r="CE134" s="2"/>
      <c r="CF134" s="2"/>
      <c r="CG134" s="2"/>
      <c r="CH134" s="2"/>
      <c r="CI134" s="2"/>
      <c r="CJ134" s="2"/>
      <c r="CK134" s="2"/>
      <c r="CL134" s="2"/>
      <c r="CM134" s="2"/>
      <c r="CN134" s="2"/>
      <c r="CO134" s="2"/>
      <c r="CP134" s="2"/>
      <c r="CQ134" s="2"/>
      <c r="CR134" s="2"/>
      <c r="CS134" s="2"/>
      <c r="CT134" s="2"/>
      <c r="CU134" s="2"/>
      <c r="CV134" s="2"/>
      <c r="CW134" s="2"/>
      <c r="CX134" s="2"/>
      <c r="CY134" s="2"/>
      <c r="CZ134" s="2"/>
      <c r="DA134" s="2"/>
      <c r="DB134" s="2"/>
      <c r="DC134" s="2"/>
      <c r="DD134" s="2"/>
      <c r="DE134" s="2"/>
      <c r="DF134" s="2"/>
      <c r="DG134" s="2"/>
      <c r="DH134" s="2"/>
      <c r="DI134" s="2"/>
      <c r="DJ134" s="2"/>
      <c r="DK134" s="2"/>
      <c r="DL134" s="2"/>
      <c r="DM134" s="2"/>
      <c r="DN134" s="2"/>
      <c r="DO134" s="2"/>
      <c r="DP134" s="2"/>
      <c r="DQ134" s="2"/>
      <c r="DR134" s="2"/>
      <c r="DS134" s="2"/>
      <c r="DT134" s="2"/>
      <c r="DU134" s="2"/>
      <c r="DV134" s="2"/>
      <c r="DW134" s="2"/>
      <c r="DX134" s="2"/>
      <c r="DY134" s="2"/>
      <c r="DZ134" s="2"/>
      <c r="EA134" s="2"/>
      <c r="EB134" s="2"/>
      <c r="EC134" s="2"/>
      <c r="ED134" s="2"/>
      <c r="EE134" s="2"/>
      <c r="EF134" s="2"/>
    </row>
    <row r="135" spans="1:136" customFormat="1" ht="54.75" customHeight="1" thickBot="1" x14ac:dyDescent="0.35">
      <c r="A135" s="45">
        <v>123</v>
      </c>
      <c r="B135" s="45" t="s">
        <v>103</v>
      </c>
      <c r="C135" s="54" t="s">
        <v>104</v>
      </c>
      <c r="D135" s="54" t="s">
        <v>105</v>
      </c>
      <c r="E135" s="54" t="s">
        <v>106</v>
      </c>
      <c r="F135" s="54" t="s">
        <v>107</v>
      </c>
      <c r="G135" s="35" t="s">
        <v>623</v>
      </c>
      <c r="H135" s="55" t="s">
        <v>624</v>
      </c>
      <c r="I135" s="35" t="s">
        <v>625</v>
      </c>
      <c r="J135" s="35" t="s">
        <v>626</v>
      </c>
      <c r="K135" s="35"/>
      <c r="L135" s="35" t="s">
        <v>610</v>
      </c>
      <c r="M135" s="35" t="s">
        <v>80</v>
      </c>
      <c r="N135" s="35" t="s">
        <v>80</v>
      </c>
      <c r="O135" s="44">
        <v>45658</v>
      </c>
      <c r="P135" s="44">
        <v>46022</v>
      </c>
      <c r="Q135" s="44" t="s">
        <v>611</v>
      </c>
      <c r="R135" s="44" t="s">
        <v>612</v>
      </c>
      <c r="S135" s="44" t="s">
        <v>613</v>
      </c>
      <c r="T135" s="44" t="s">
        <v>614</v>
      </c>
      <c r="U135" s="35" t="s">
        <v>85</v>
      </c>
      <c r="V135" s="35" t="s">
        <v>86</v>
      </c>
      <c r="W135" s="35"/>
      <c r="X135" s="35"/>
      <c r="Y135" s="35" t="s">
        <v>86</v>
      </c>
      <c r="Z135" s="35"/>
      <c r="AA135" s="72">
        <v>0.12</v>
      </c>
      <c r="AB135" s="72"/>
      <c r="AC135" s="72">
        <v>0.25</v>
      </c>
      <c r="AD135" s="72">
        <v>0.25</v>
      </c>
      <c r="AE135" s="72">
        <v>0.25</v>
      </c>
      <c r="AF135" s="47">
        <v>0.25</v>
      </c>
      <c r="AG135" s="38"/>
      <c r="AH135" s="38"/>
      <c r="AI135" s="38"/>
      <c r="AJ135" s="38"/>
      <c r="AK135" s="57"/>
      <c r="AL135" s="57"/>
      <c r="AM135" s="41"/>
      <c r="AN135" s="41"/>
      <c r="AO135" s="41"/>
      <c r="AP135" s="41"/>
      <c r="AQ135" s="58"/>
      <c r="AR135" s="57"/>
      <c r="AS135" s="42"/>
      <c r="AT135" s="42"/>
      <c r="AU135" s="42"/>
      <c r="AV135" s="42"/>
      <c r="AW135" s="43"/>
      <c r="AX135" s="57"/>
      <c r="AY135" s="42"/>
      <c r="AZ135" s="42"/>
      <c r="BA135" s="42"/>
      <c r="BB135" s="42"/>
      <c r="BC135" s="43"/>
      <c r="BD135" s="57"/>
      <c r="BE135" s="80">
        <f t="shared" si="5"/>
        <v>0</v>
      </c>
      <c r="BF135" s="80">
        <f t="shared" si="6"/>
        <v>0</v>
      </c>
      <c r="BG135" s="80" t="str">
        <f t="shared" si="7"/>
        <v>SIN AVANCE</v>
      </c>
      <c r="BH135" s="81">
        <f t="shared" si="8"/>
        <v>281</v>
      </c>
      <c r="BI135" s="81" t="str">
        <f t="shared" si="9"/>
        <v>CON TIEMPO</v>
      </c>
      <c r="BJ135" s="88"/>
      <c r="BK135" s="2"/>
      <c r="BL135" s="2"/>
      <c r="BM135" s="2"/>
      <c r="BN135" s="2"/>
      <c r="BO135" s="2"/>
      <c r="BP135" s="2"/>
      <c r="BQ135" s="2"/>
      <c r="BR135" s="2"/>
      <c r="BS135" s="2"/>
      <c r="BT135" s="2"/>
      <c r="BU135" s="2"/>
      <c r="BV135" s="2"/>
      <c r="BW135" s="2"/>
      <c r="BX135" s="2"/>
      <c r="BY135" s="2"/>
      <c r="BZ135" s="2"/>
      <c r="CA135" s="2"/>
      <c r="CB135" s="2"/>
      <c r="CC135" s="2"/>
      <c r="CD135" s="2"/>
      <c r="CE135" s="2"/>
      <c r="CF135" s="2"/>
      <c r="CG135" s="2"/>
      <c r="CH135" s="2"/>
      <c r="CI135" s="2"/>
      <c r="CJ135" s="2"/>
      <c r="CK135" s="2"/>
      <c r="CL135" s="2"/>
      <c r="CM135" s="2"/>
      <c r="CN135" s="2"/>
      <c r="CO135" s="2"/>
      <c r="CP135" s="2"/>
      <c r="CQ135" s="2"/>
      <c r="CR135" s="2"/>
      <c r="CS135" s="2"/>
      <c r="CT135" s="2"/>
      <c r="CU135" s="2"/>
      <c r="CV135" s="2"/>
      <c r="CW135" s="2"/>
      <c r="CX135" s="2"/>
      <c r="CY135" s="2"/>
      <c r="CZ135" s="2"/>
      <c r="DA135" s="2"/>
      <c r="DB135" s="2"/>
      <c r="DC135" s="2"/>
      <c r="DD135" s="2"/>
      <c r="DE135" s="2"/>
      <c r="DF135" s="2"/>
      <c r="DG135" s="2"/>
      <c r="DH135" s="2"/>
      <c r="DI135" s="2"/>
      <c r="DJ135" s="2"/>
      <c r="DK135" s="2"/>
      <c r="DL135" s="2"/>
      <c r="DM135" s="2"/>
      <c r="DN135" s="2"/>
      <c r="DO135" s="2"/>
      <c r="DP135" s="2"/>
      <c r="DQ135" s="2"/>
      <c r="DR135" s="2"/>
      <c r="DS135" s="2"/>
      <c r="DT135" s="2"/>
      <c r="DU135" s="2"/>
      <c r="DV135" s="2"/>
      <c r="DW135" s="2"/>
      <c r="DX135" s="2"/>
      <c r="DY135" s="2"/>
      <c r="DZ135" s="2"/>
      <c r="EA135" s="2"/>
      <c r="EB135" s="2"/>
      <c r="EC135" s="2"/>
      <c r="ED135" s="2"/>
      <c r="EE135" s="2"/>
      <c r="EF135" s="2"/>
    </row>
    <row r="136" spans="1:136" customFormat="1" ht="54.75" customHeight="1" thickBot="1" x14ac:dyDescent="0.35">
      <c r="A136" s="45">
        <v>124</v>
      </c>
      <c r="B136" s="45" t="s">
        <v>103</v>
      </c>
      <c r="C136" s="54" t="s">
        <v>104</v>
      </c>
      <c r="D136" s="54" t="s">
        <v>105</v>
      </c>
      <c r="E136" s="54" t="s">
        <v>106</v>
      </c>
      <c r="F136" s="54" t="s">
        <v>107</v>
      </c>
      <c r="G136" s="35" t="s">
        <v>627</v>
      </c>
      <c r="H136" s="55" t="s">
        <v>628</v>
      </c>
      <c r="I136" s="35" t="s">
        <v>629</v>
      </c>
      <c r="J136" s="35" t="s">
        <v>626</v>
      </c>
      <c r="K136" s="35"/>
      <c r="L136" s="35" t="s">
        <v>610</v>
      </c>
      <c r="M136" s="35" t="s">
        <v>80</v>
      </c>
      <c r="N136" s="35" t="s">
        <v>80</v>
      </c>
      <c r="O136" s="44">
        <v>45658</v>
      </c>
      <c r="P136" s="44">
        <v>46022</v>
      </c>
      <c r="Q136" s="44" t="s">
        <v>611</v>
      </c>
      <c r="R136" s="44" t="s">
        <v>612</v>
      </c>
      <c r="S136" s="44" t="s">
        <v>613</v>
      </c>
      <c r="T136" s="44" t="s">
        <v>614</v>
      </c>
      <c r="U136" s="35" t="s">
        <v>85</v>
      </c>
      <c r="V136" s="35" t="s">
        <v>86</v>
      </c>
      <c r="W136" s="35"/>
      <c r="X136" s="35"/>
      <c r="Y136" s="35" t="s">
        <v>86</v>
      </c>
      <c r="Z136" s="35"/>
      <c r="AA136" s="72">
        <v>0.13</v>
      </c>
      <c r="AB136" s="72"/>
      <c r="AC136" s="72">
        <v>0.25</v>
      </c>
      <c r="AD136" s="72">
        <v>0.25</v>
      </c>
      <c r="AE136" s="72">
        <v>0.25</v>
      </c>
      <c r="AF136" s="47">
        <v>0.25</v>
      </c>
      <c r="AG136" s="38"/>
      <c r="AH136" s="38"/>
      <c r="AI136" s="38"/>
      <c r="AJ136" s="38"/>
      <c r="AK136" s="57"/>
      <c r="AL136" s="57"/>
      <c r="AM136" s="41"/>
      <c r="AN136" s="41"/>
      <c r="AO136" s="41"/>
      <c r="AP136" s="41"/>
      <c r="AQ136" s="58"/>
      <c r="AR136" s="57"/>
      <c r="AS136" s="42"/>
      <c r="AT136" s="42"/>
      <c r="AU136" s="42"/>
      <c r="AV136" s="42"/>
      <c r="AW136" s="43"/>
      <c r="AX136" s="57"/>
      <c r="AY136" s="42"/>
      <c r="AZ136" s="42"/>
      <c r="BA136" s="42"/>
      <c r="BB136" s="42"/>
      <c r="BC136" s="43"/>
      <c r="BD136" s="57"/>
      <c r="BE136" s="80">
        <f t="shared" si="5"/>
        <v>0</v>
      </c>
      <c r="BF136" s="80">
        <f t="shared" si="6"/>
        <v>0</v>
      </c>
      <c r="BG136" s="80" t="str">
        <f t="shared" si="7"/>
        <v>SIN AVANCE</v>
      </c>
      <c r="BH136" s="81">
        <f t="shared" si="8"/>
        <v>281</v>
      </c>
      <c r="BI136" s="81" t="str">
        <f t="shared" si="9"/>
        <v>CON TIEMPO</v>
      </c>
      <c r="BJ136" s="88"/>
      <c r="BK136" s="2"/>
      <c r="BL136" s="2"/>
      <c r="BM136" s="2"/>
      <c r="BN136" s="2"/>
      <c r="BO136" s="2"/>
      <c r="BP136" s="2"/>
      <c r="BQ136" s="2"/>
      <c r="BR136" s="2"/>
      <c r="BS136" s="2"/>
      <c r="BT136" s="2"/>
      <c r="BU136" s="2"/>
      <c r="BV136" s="2"/>
      <c r="BW136" s="2"/>
      <c r="BX136" s="2"/>
      <c r="BY136" s="2"/>
      <c r="BZ136" s="2"/>
      <c r="CA136" s="2"/>
      <c r="CB136" s="2"/>
      <c r="CC136" s="2"/>
      <c r="CD136" s="2"/>
      <c r="CE136" s="2"/>
      <c r="CF136" s="2"/>
      <c r="CG136" s="2"/>
      <c r="CH136" s="2"/>
      <c r="CI136" s="2"/>
      <c r="CJ136" s="2"/>
      <c r="CK136" s="2"/>
      <c r="CL136" s="2"/>
      <c r="CM136" s="2"/>
      <c r="CN136" s="2"/>
      <c r="CO136" s="2"/>
      <c r="CP136" s="2"/>
      <c r="CQ136" s="2"/>
      <c r="CR136" s="2"/>
      <c r="CS136" s="2"/>
      <c r="CT136" s="2"/>
      <c r="CU136" s="2"/>
      <c r="CV136" s="2"/>
      <c r="CW136" s="2"/>
      <c r="CX136" s="2"/>
      <c r="CY136" s="2"/>
      <c r="CZ136" s="2"/>
      <c r="DA136" s="2"/>
      <c r="DB136" s="2"/>
      <c r="DC136" s="2"/>
      <c r="DD136" s="2"/>
      <c r="DE136" s="2"/>
      <c r="DF136" s="2"/>
      <c r="DG136" s="2"/>
      <c r="DH136" s="2"/>
      <c r="DI136" s="2"/>
      <c r="DJ136" s="2"/>
      <c r="DK136" s="2"/>
      <c r="DL136" s="2"/>
      <c r="DM136" s="2"/>
      <c r="DN136" s="2"/>
      <c r="DO136" s="2"/>
      <c r="DP136" s="2"/>
      <c r="DQ136" s="2"/>
      <c r="DR136" s="2"/>
      <c r="DS136" s="2"/>
      <c r="DT136" s="2"/>
      <c r="DU136" s="2"/>
      <c r="DV136" s="2"/>
      <c r="DW136" s="2"/>
      <c r="DX136" s="2"/>
      <c r="DY136" s="2"/>
      <c r="DZ136" s="2"/>
      <c r="EA136" s="2"/>
      <c r="EB136" s="2"/>
      <c r="EC136" s="2"/>
      <c r="ED136" s="2"/>
      <c r="EE136" s="2"/>
      <c r="EF136" s="2"/>
    </row>
    <row r="137" spans="1:136" customFormat="1" ht="54.75" customHeight="1" thickBot="1" x14ac:dyDescent="0.35">
      <c r="A137" s="45">
        <v>125</v>
      </c>
      <c r="B137" s="45" t="s">
        <v>103</v>
      </c>
      <c r="C137" s="54" t="s">
        <v>104</v>
      </c>
      <c r="D137" s="54" t="s">
        <v>105</v>
      </c>
      <c r="E137" s="54" t="s">
        <v>106</v>
      </c>
      <c r="F137" s="54" t="s">
        <v>107</v>
      </c>
      <c r="G137" s="35" t="s">
        <v>630</v>
      </c>
      <c r="H137" s="55" t="s">
        <v>631</v>
      </c>
      <c r="I137" s="35" t="s">
        <v>632</v>
      </c>
      <c r="J137" s="35" t="s">
        <v>633</v>
      </c>
      <c r="K137" s="35"/>
      <c r="L137" s="35" t="s">
        <v>610</v>
      </c>
      <c r="M137" s="35" t="s">
        <v>80</v>
      </c>
      <c r="N137" s="35" t="s">
        <v>80</v>
      </c>
      <c r="O137" s="44">
        <v>45658</v>
      </c>
      <c r="P137" s="44">
        <v>45838</v>
      </c>
      <c r="Q137" s="44" t="s">
        <v>611</v>
      </c>
      <c r="R137" s="44" t="s">
        <v>612</v>
      </c>
      <c r="S137" s="44" t="s">
        <v>613</v>
      </c>
      <c r="T137" s="44" t="s">
        <v>614</v>
      </c>
      <c r="U137" s="35" t="s">
        <v>85</v>
      </c>
      <c r="V137" s="35" t="s">
        <v>86</v>
      </c>
      <c r="W137" s="35"/>
      <c r="X137" s="35"/>
      <c r="Y137" s="35" t="s">
        <v>86</v>
      </c>
      <c r="Z137" s="35"/>
      <c r="AA137" s="72">
        <v>0.13</v>
      </c>
      <c r="AB137" s="72"/>
      <c r="AC137" s="72">
        <v>0.5</v>
      </c>
      <c r="AD137" s="72">
        <v>0.5</v>
      </c>
      <c r="AE137" s="72">
        <v>0</v>
      </c>
      <c r="AF137" s="47">
        <v>0</v>
      </c>
      <c r="AG137" s="38"/>
      <c r="AH137" s="38"/>
      <c r="AI137" s="38"/>
      <c r="AJ137" s="38"/>
      <c r="AK137" s="57"/>
      <c r="AL137" s="57"/>
      <c r="AM137" s="41"/>
      <c r="AN137" s="41"/>
      <c r="AO137" s="41"/>
      <c r="AP137" s="41"/>
      <c r="AQ137" s="58"/>
      <c r="AR137" s="57"/>
      <c r="AS137" s="42"/>
      <c r="AT137" s="42"/>
      <c r="AU137" s="42"/>
      <c r="AV137" s="42"/>
      <c r="AW137" s="43"/>
      <c r="AX137" s="57"/>
      <c r="AY137" s="42"/>
      <c r="AZ137" s="42"/>
      <c r="BA137" s="42"/>
      <c r="BB137" s="42"/>
      <c r="BC137" s="43"/>
      <c r="BD137" s="57"/>
      <c r="BE137" s="80">
        <f t="shared" si="5"/>
        <v>0</v>
      </c>
      <c r="BF137" s="80">
        <f t="shared" si="6"/>
        <v>0</v>
      </c>
      <c r="BG137" s="80" t="str">
        <f t="shared" si="7"/>
        <v>SIN AVANCE</v>
      </c>
      <c r="BH137" s="81">
        <f t="shared" si="8"/>
        <v>97</v>
      </c>
      <c r="BI137" s="81" t="str">
        <f t="shared" si="9"/>
        <v>CON TIEMPO</v>
      </c>
      <c r="BJ137" s="88"/>
      <c r="BK137" s="2"/>
      <c r="BL137" s="2"/>
      <c r="BM137" s="2"/>
      <c r="BN137" s="2"/>
      <c r="BO137" s="2"/>
      <c r="BP137" s="2"/>
      <c r="BQ137" s="2"/>
      <c r="BR137" s="2"/>
      <c r="BS137" s="2"/>
      <c r="BT137" s="2"/>
      <c r="BU137" s="2"/>
      <c r="BV137" s="2"/>
      <c r="BW137" s="2"/>
      <c r="BX137" s="2"/>
      <c r="BY137" s="2"/>
      <c r="BZ137" s="2"/>
      <c r="CA137" s="2"/>
      <c r="CB137" s="2"/>
      <c r="CC137" s="2"/>
      <c r="CD137" s="2"/>
      <c r="CE137" s="2"/>
      <c r="CF137" s="2"/>
      <c r="CG137" s="2"/>
      <c r="CH137" s="2"/>
      <c r="CI137" s="2"/>
      <c r="CJ137" s="2"/>
      <c r="CK137" s="2"/>
      <c r="CL137" s="2"/>
      <c r="CM137" s="2"/>
      <c r="CN137" s="2"/>
      <c r="CO137" s="2"/>
      <c r="CP137" s="2"/>
      <c r="CQ137" s="2"/>
      <c r="CR137" s="2"/>
      <c r="CS137" s="2"/>
      <c r="CT137" s="2"/>
      <c r="CU137" s="2"/>
      <c r="CV137" s="2"/>
      <c r="CW137" s="2"/>
      <c r="CX137" s="2"/>
      <c r="CY137" s="2"/>
      <c r="CZ137" s="2"/>
      <c r="DA137" s="2"/>
      <c r="DB137" s="2"/>
      <c r="DC137" s="2"/>
      <c r="DD137" s="2"/>
      <c r="DE137" s="2"/>
      <c r="DF137" s="2"/>
      <c r="DG137" s="2"/>
      <c r="DH137" s="2"/>
      <c r="DI137" s="2"/>
      <c r="DJ137" s="2"/>
      <c r="DK137" s="2"/>
      <c r="DL137" s="2"/>
      <c r="DM137" s="2"/>
      <c r="DN137" s="2"/>
      <c r="DO137" s="2"/>
      <c r="DP137" s="2"/>
      <c r="DQ137" s="2"/>
      <c r="DR137" s="2"/>
      <c r="DS137" s="2"/>
      <c r="DT137" s="2"/>
      <c r="DU137" s="2"/>
      <c r="DV137" s="2"/>
      <c r="DW137" s="2"/>
      <c r="DX137" s="2"/>
      <c r="DY137" s="2"/>
      <c r="DZ137" s="2"/>
      <c r="EA137" s="2"/>
      <c r="EB137" s="2"/>
      <c r="EC137" s="2"/>
      <c r="ED137" s="2"/>
      <c r="EE137" s="2"/>
      <c r="EF137" s="2"/>
    </row>
    <row r="138" spans="1:136" customFormat="1" ht="54.75" customHeight="1" thickBot="1" x14ac:dyDescent="0.35">
      <c r="A138" s="45">
        <v>126</v>
      </c>
      <c r="B138" s="45" t="s">
        <v>103</v>
      </c>
      <c r="C138" s="54" t="s">
        <v>104</v>
      </c>
      <c r="D138" s="54" t="s">
        <v>105</v>
      </c>
      <c r="E138" s="54" t="s">
        <v>106</v>
      </c>
      <c r="F138" s="54" t="s">
        <v>107</v>
      </c>
      <c r="G138" s="35" t="s">
        <v>634</v>
      </c>
      <c r="H138" s="55" t="s">
        <v>635</v>
      </c>
      <c r="I138" s="35" t="s">
        <v>636</v>
      </c>
      <c r="J138" s="35" t="s">
        <v>637</v>
      </c>
      <c r="K138" s="35"/>
      <c r="L138" s="35" t="s">
        <v>610</v>
      </c>
      <c r="M138" s="35" t="s">
        <v>80</v>
      </c>
      <c r="N138" s="35" t="s">
        <v>80</v>
      </c>
      <c r="O138" s="44">
        <v>45658</v>
      </c>
      <c r="P138" s="44">
        <v>45777</v>
      </c>
      <c r="Q138" s="44" t="s">
        <v>611</v>
      </c>
      <c r="R138" s="44" t="s">
        <v>612</v>
      </c>
      <c r="S138" s="44" t="s">
        <v>613</v>
      </c>
      <c r="T138" s="44" t="s">
        <v>614</v>
      </c>
      <c r="U138" s="35" t="s">
        <v>85</v>
      </c>
      <c r="V138" s="35" t="s">
        <v>86</v>
      </c>
      <c r="W138" s="35"/>
      <c r="X138" s="35"/>
      <c r="Y138" s="35" t="s">
        <v>86</v>
      </c>
      <c r="Z138" s="35"/>
      <c r="AA138" s="72">
        <v>0.13</v>
      </c>
      <c r="AB138" s="72"/>
      <c r="AC138" s="72">
        <v>0.5</v>
      </c>
      <c r="AD138" s="72">
        <v>0.5</v>
      </c>
      <c r="AE138" s="72">
        <v>0</v>
      </c>
      <c r="AF138" s="47">
        <v>0</v>
      </c>
      <c r="AG138" s="38"/>
      <c r="AH138" s="38"/>
      <c r="AI138" s="38"/>
      <c r="AJ138" s="38"/>
      <c r="AK138" s="57"/>
      <c r="AL138" s="57"/>
      <c r="AM138" s="41"/>
      <c r="AN138" s="41"/>
      <c r="AO138" s="41"/>
      <c r="AP138" s="41"/>
      <c r="AQ138" s="58"/>
      <c r="AR138" s="57"/>
      <c r="AS138" s="42"/>
      <c r="AT138" s="42"/>
      <c r="AU138" s="42"/>
      <c r="AV138" s="42"/>
      <c r="AW138" s="43"/>
      <c r="AX138" s="57"/>
      <c r="AY138" s="42"/>
      <c r="AZ138" s="42"/>
      <c r="BA138" s="42"/>
      <c r="BB138" s="42"/>
      <c r="BC138" s="43"/>
      <c r="BD138" s="57"/>
      <c r="BE138" s="80">
        <f t="shared" si="5"/>
        <v>0</v>
      </c>
      <c r="BF138" s="80">
        <f t="shared" si="6"/>
        <v>0</v>
      </c>
      <c r="BG138" s="80" t="str">
        <f t="shared" si="7"/>
        <v>SIN AVANCE</v>
      </c>
      <c r="BH138" s="81">
        <f t="shared" si="8"/>
        <v>36</v>
      </c>
      <c r="BI138" s="81" t="str">
        <f t="shared" si="9"/>
        <v>CON TIEMPO</v>
      </c>
      <c r="BJ138" s="88"/>
      <c r="BK138" s="2"/>
      <c r="BL138" s="2"/>
      <c r="BM138" s="2"/>
      <c r="BN138" s="2"/>
      <c r="BO138" s="2"/>
      <c r="BP138" s="2"/>
      <c r="BQ138" s="2"/>
      <c r="BR138" s="2"/>
      <c r="BS138" s="2"/>
      <c r="BT138" s="2"/>
      <c r="BU138" s="2"/>
      <c r="BV138" s="2"/>
      <c r="BW138" s="2"/>
      <c r="BX138" s="2"/>
      <c r="BY138" s="2"/>
      <c r="BZ138" s="2"/>
      <c r="CA138" s="2"/>
      <c r="CB138" s="2"/>
      <c r="CC138" s="2"/>
      <c r="CD138" s="2"/>
      <c r="CE138" s="2"/>
      <c r="CF138" s="2"/>
      <c r="CG138" s="2"/>
      <c r="CH138" s="2"/>
      <c r="CI138" s="2"/>
      <c r="CJ138" s="2"/>
      <c r="CK138" s="2"/>
      <c r="CL138" s="2"/>
      <c r="CM138" s="2"/>
      <c r="CN138" s="2"/>
      <c r="CO138" s="2"/>
      <c r="CP138" s="2"/>
      <c r="CQ138" s="2"/>
      <c r="CR138" s="2"/>
      <c r="CS138" s="2"/>
      <c r="CT138" s="2"/>
      <c r="CU138" s="2"/>
      <c r="CV138" s="2"/>
      <c r="CW138" s="2"/>
      <c r="CX138" s="2"/>
      <c r="CY138" s="2"/>
      <c r="CZ138" s="2"/>
      <c r="DA138" s="2"/>
      <c r="DB138" s="2"/>
      <c r="DC138" s="2"/>
      <c r="DD138" s="2"/>
      <c r="DE138" s="2"/>
      <c r="DF138" s="2"/>
      <c r="DG138" s="2"/>
      <c r="DH138" s="2"/>
      <c r="DI138" s="2"/>
      <c r="DJ138" s="2"/>
      <c r="DK138" s="2"/>
      <c r="DL138" s="2"/>
      <c r="DM138" s="2"/>
      <c r="DN138" s="2"/>
      <c r="DO138" s="2"/>
      <c r="DP138" s="2"/>
      <c r="DQ138" s="2"/>
      <c r="DR138" s="2"/>
      <c r="DS138" s="2"/>
      <c r="DT138" s="2"/>
      <c r="DU138" s="2"/>
      <c r="DV138" s="2"/>
      <c r="DW138" s="2"/>
      <c r="DX138" s="2"/>
      <c r="DY138" s="2"/>
      <c r="DZ138" s="2"/>
      <c r="EA138" s="2"/>
      <c r="EB138" s="2"/>
      <c r="EC138" s="2"/>
      <c r="ED138" s="2"/>
      <c r="EE138" s="2"/>
      <c r="EF138" s="2"/>
    </row>
    <row r="139" spans="1:136" customFormat="1" ht="54.75" customHeight="1" thickBot="1" x14ac:dyDescent="0.35">
      <c r="A139" s="45">
        <v>127</v>
      </c>
      <c r="B139" s="45" t="s">
        <v>103</v>
      </c>
      <c r="C139" s="54" t="s">
        <v>104</v>
      </c>
      <c r="D139" s="54" t="s">
        <v>105</v>
      </c>
      <c r="E139" s="54" t="s">
        <v>106</v>
      </c>
      <c r="F139" s="54" t="s">
        <v>107</v>
      </c>
      <c r="G139" s="35" t="s">
        <v>638</v>
      </c>
      <c r="H139" s="55" t="s">
        <v>411</v>
      </c>
      <c r="I139" s="35" t="s">
        <v>639</v>
      </c>
      <c r="J139" s="35" t="s">
        <v>413</v>
      </c>
      <c r="K139" s="35"/>
      <c r="L139" s="35" t="s">
        <v>80</v>
      </c>
      <c r="M139" s="35" t="s">
        <v>80</v>
      </c>
      <c r="N139" s="35" t="s">
        <v>80</v>
      </c>
      <c r="O139" s="44">
        <v>45659</v>
      </c>
      <c r="P139" s="44">
        <v>45835</v>
      </c>
      <c r="Q139" s="44" t="s">
        <v>611</v>
      </c>
      <c r="R139" s="44" t="s">
        <v>612</v>
      </c>
      <c r="S139" s="44" t="s">
        <v>613</v>
      </c>
      <c r="T139" s="44" t="s">
        <v>614</v>
      </c>
      <c r="U139" s="35" t="s">
        <v>85</v>
      </c>
      <c r="V139" s="35" t="s">
        <v>145</v>
      </c>
      <c r="W139" s="35"/>
      <c r="X139" s="35"/>
      <c r="Y139" s="35" t="s">
        <v>145</v>
      </c>
      <c r="Z139" s="35"/>
      <c r="AA139" s="72">
        <v>0.13</v>
      </c>
      <c r="AB139" s="72"/>
      <c r="AC139" s="72">
        <v>0.5</v>
      </c>
      <c r="AD139" s="47">
        <v>0.5</v>
      </c>
      <c r="AE139" s="47">
        <v>0</v>
      </c>
      <c r="AF139" s="47">
        <v>0</v>
      </c>
      <c r="AG139" s="38"/>
      <c r="AH139" s="38"/>
      <c r="AI139" s="38"/>
      <c r="AJ139" s="38"/>
      <c r="AK139" s="57"/>
      <c r="AL139" s="57"/>
      <c r="AM139" s="41"/>
      <c r="AN139" s="41"/>
      <c r="AO139" s="41"/>
      <c r="AP139" s="41"/>
      <c r="AQ139" s="58"/>
      <c r="AR139" s="57"/>
      <c r="AS139" s="42"/>
      <c r="AT139" s="42"/>
      <c r="AU139" s="42"/>
      <c r="AV139" s="42"/>
      <c r="AW139" s="43"/>
      <c r="AX139" s="57"/>
      <c r="AY139" s="42"/>
      <c r="AZ139" s="42"/>
      <c r="BA139" s="42"/>
      <c r="BB139" s="42"/>
      <c r="BC139" s="43"/>
      <c r="BD139" s="57"/>
      <c r="BE139" s="80">
        <f t="shared" si="5"/>
        <v>0</v>
      </c>
      <c r="BF139" s="80">
        <f t="shared" si="6"/>
        <v>0</v>
      </c>
      <c r="BG139" s="80" t="str">
        <f t="shared" si="7"/>
        <v>SIN AVANCE</v>
      </c>
      <c r="BH139" s="81">
        <f t="shared" si="8"/>
        <v>94</v>
      </c>
      <c r="BI139" s="81" t="str">
        <f t="shared" si="9"/>
        <v>CON TIEMPO</v>
      </c>
      <c r="BJ139" s="89"/>
      <c r="BK139" s="2"/>
      <c r="BL139" s="2"/>
      <c r="BM139" s="2"/>
      <c r="BN139" s="2"/>
      <c r="BO139" s="2"/>
      <c r="BP139" s="2"/>
      <c r="BQ139" s="2"/>
      <c r="BR139" s="2"/>
      <c r="BS139" s="2"/>
      <c r="BT139" s="2"/>
      <c r="BU139" s="2"/>
      <c r="BV139" s="2"/>
      <c r="BW139" s="2"/>
      <c r="BX139" s="2"/>
      <c r="BY139" s="2"/>
      <c r="BZ139" s="2"/>
      <c r="CA139" s="2"/>
      <c r="CB139" s="2"/>
      <c r="CC139" s="2"/>
      <c r="CD139" s="2"/>
      <c r="CE139" s="2"/>
      <c r="CF139" s="2"/>
      <c r="CG139" s="2"/>
      <c r="CH139" s="2"/>
      <c r="CI139" s="2"/>
      <c r="CJ139" s="2"/>
      <c r="CK139" s="2"/>
      <c r="CL139" s="2"/>
      <c r="CM139" s="2"/>
      <c r="CN139" s="2"/>
      <c r="CO139" s="2"/>
      <c r="CP139" s="2"/>
      <c r="CQ139" s="2"/>
      <c r="CR139" s="2"/>
      <c r="CS139" s="2"/>
      <c r="CT139" s="2"/>
      <c r="CU139" s="2"/>
      <c r="CV139" s="2"/>
      <c r="CW139" s="2"/>
      <c r="CX139" s="2"/>
      <c r="CY139" s="2"/>
      <c r="CZ139" s="2"/>
      <c r="DA139" s="2"/>
      <c r="DB139" s="2"/>
      <c r="DC139" s="2"/>
      <c r="DD139" s="2"/>
      <c r="DE139" s="2"/>
      <c r="DF139" s="2"/>
      <c r="DG139" s="2"/>
      <c r="DH139" s="2"/>
      <c r="DI139" s="2"/>
      <c r="DJ139" s="2"/>
      <c r="DK139" s="2"/>
      <c r="DL139" s="2"/>
      <c r="DM139" s="2"/>
      <c r="DN139" s="2"/>
      <c r="DO139" s="2"/>
      <c r="DP139" s="2"/>
      <c r="DQ139" s="2"/>
      <c r="DR139" s="2"/>
      <c r="DS139" s="2"/>
      <c r="DT139" s="2"/>
      <c r="DU139" s="2"/>
      <c r="DV139" s="2"/>
      <c r="DW139" s="2"/>
      <c r="DX139" s="2"/>
      <c r="DY139" s="2"/>
      <c r="DZ139" s="2"/>
      <c r="EA139" s="2"/>
      <c r="EB139" s="2"/>
      <c r="EC139" s="2"/>
      <c r="ED139" s="2"/>
      <c r="EE139" s="2"/>
      <c r="EF139" s="2"/>
    </row>
    <row r="140" spans="1:136" customFormat="1" ht="54.75" customHeight="1" thickBot="1" x14ac:dyDescent="0.35">
      <c r="A140" s="45">
        <v>128</v>
      </c>
      <c r="B140" s="45" t="s">
        <v>103</v>
      </c>
      <c r="C140" s="54" t="s">
        <v>104</v>
      </c>
      <c r="D140" s="54" t="s">
        <v>640</v>
      </c>
      <c r="E140" s="54" t="s">
        <v>641</v>
      </c>
      <c r="F140" s="54" t="s">
        <v>642</v>
      </c>
      <c r="G140" s="35" t="s">
        <v>643</v>
      </c>
      <c r="H140" s="55" t="s">
        <v>644</v>
      </c>
      <c r="I140" s="35" t="s">
        <v>645</v>
      </c>
      <c r="J140" s="35" t="s">
        <v>646</v>
      </c>
      <c r="K140" s="35"/>
      <c r="L140" s="35" t="s">
        <v>80</v>
      </c>
      <c r="M140" s="35" t="s">
        <v>80</v>
      </c>
      <c r="N140" s="35" t="s">
        <v>80</v>
      </c>
      <c r="O140" s="44">
        <v>45689</v>
      </c>
      <c r="P140" s="44">
        <v>45808</v>
      </c>
      <c r="Q140" s="44" t="s">
        <v>647</v>
      </c>
      <c r="R140" s="44" t="s">
        <v>648</v>
      </c>
      <c r="S140" s="44" t="s">
        <v>649</v>
      </c>
      <c r="T140" s="44" t="s">
        <v>650</v>
      </c>
      <c r="U140" s="35" t="s">
        <v>85</v>
      </c>
      <c r="V140" s="35" t="s">
        <v>86</v>
      </c>
      <c r="W140" s="35" t="s">
        <v>86</v>
      </c>
      <c r="X140" s="35" t="s">
        <v>86</v>
      </c>
      <c r="Y140" s="35" t="s">
        <v>86</v>
      </c>
      <c r="Z140" s="35" t="s">
        <v>86</v>
      </c>
      <c r="AA140" s="72">
        <v>0.14000000000000001</v>
      </c>
      <c r="AB140" s="72"/>
      <c r="AC140" s="72">
        <v>0</v>
      </c>
      <c r="AD140" s="72">
        <v>1</v>
      </c>
      <c r="AE140" s="72">
        <v>0</v>
      </c>
      <c r="AF140" s="47">
        <v>0</v>
      </c>
      <c r="AG140" s="38"/>
      <c r="AH140" s="38"/>
      <c r="AI140" s="38"/>
      <c r="AJ140" s="38"/>
      <c r="AK140" s="57"/>
      <c r="AL140" s="57"/>
      <c r="AM140" s="41"/>
      <c r="AN140" s="41"/>
      <c r="AO140" s="41"/>
      <c r="AP140" s="41"/>
      <c r="AQ140" s="58"/>
      <c r="AR140" s="57"/>
      <c r="AS140" s="42"/>
      <c r="AT140" s="42"/>
      <c r="AU140" s="42"/>
      <c r="AV140" s="42"/>
      <c r="AW140" s="43"/>
      <c r="AX140" s="57"/>
      <c r="AY140" s="42"/>
      <c r="AZ140" s="42"/>
      <c r="BA140" s="42"/>
      <c r="BB140" s="42"/>
      <c r="BC140" s="43"/>
      <c r="BD140" s="57"/>
      <c r="BE140" s="80">
        <f t="shared" si="5"/>
        <v>0</v>
      </c>
      <c r="BF140" s="80">
        <f t="shared" si="6"/>
        <v>0</v>
      </c>
      <c r="BG140" s="80" t="str">
        <f t="shared" si="7"/>
        <v>SIN AVANCE</v>
      </c>
      <c r="BH140" s="81">
        <f t="shared" si="8"/>
        <v>67</v>
      </c>
      <c r="BI140" s="81" t="str">
        <f t="shared" si="9"/>
        <v>CON TIEMPO</v>
      </c>
      <c r="BJ140" s="87">
        <f>SUM(BE140:BE146)</f>
        <v>0</v>
      </c>
      <c r="BK140" s="2"/>
      <c r="BL140" s="2"/>
      <c r="BM140" s="2"/>
      <c r="BN140" s="2"/>
      <c r="BO140" s="2"/>
      <c r="BP140" s="2"/>
      <c r="BQ140" s="2"/>
      <c r="BR140" s="2"/>
      <c r="BS140" s="2"/>
      <c r="BT140" s="2"/>
      <c r="BU140" s="2"/>
      <c r="BV140" s="2"/>
      <c r="BW140" s="2"/>
      <c r="BX140" s="2"/>
      <c r="BY140" s="2"/>
      <c r="BZ140" s="2"/>
      <c r="CA140" s="2"/>
      <c r="CB140" s="2"/>
      <c r="CC140" s="2"/>
      <c r="CD140" s="2"/>
      <c r="CE140" s="2"/>
      <c r="CF140" s="2"/>
      <c r="CG140" s="2"/>
      <c r="CH140" s="2"/>
      <c r="CI140" s="2"/>
      <c r="CJ140" s="2"/>
      <c r="CK140" s="2"/>
      <c r="CL140" s="2"/>
      <c r="CM140" s="2"/>
      <c r="CN140" s="2"/>
      <c r="CO140" s="2"/>
      <c r="CP140" s="2"/>
      <c r="CQ140" s="2"/>
      <c r="CR140" s="2"/>
      <c r="CS140" s="2"/>
      <c r="CT140" s="2"/>
      <c r="CU140" s="2"/>
      <c r="CV140" s="2"/>
      <c r="CW140" s="2"/>
      <c r="CX140" s="2"/>
      <c r="CY140" s="2"/>
      <c r="CZ140" s="2"/>
      <c r="DA140" s="2"/>
      <c r="DB140" s="2"/>
      <c r="DC140" s="2"/>
      <c r="DD140" s="2"/>
      <c r="DE140" s="2"/>
      <c r="DF140" s="2"/>
      <c r="DG140" s="2"/>
      <c r="DH140" s="2"/>
      <c r="DI140" s="2"/>
      <c r="DJ140" s="2"/>
      <c r="DK140" s="2"/>
      <c r="DL140" s="2"/>
      <c r="DM140" s="2"/>
      <c r="DN140" s="2"/>
      <c r="DO140" s="2"/>
      <c r="DP140" s="2"/>
      <c r="DQ140" s="2"/>
      <c r="DR140" s="2"/>
      <c r="DS140" s="2"/>
      <c r="DT140" s="2"/>
      <c r="DU140" s="2"/>
      <c r="DV140" s="2"/>
      <c r="DW140" s="2"/>
      <c r="DX140" s="2"/>
      <c r="DY140" s="2"/>
      <c r="DZ140" s="2"/>
      <c r="EA140" s="2"/>
      <c r="EB140" s="2"/>
      <c r="EC140" s="2"/>
      <c r="ED140" s="2"/>
      <c r="EE140" s="2"/>
      <c r="EF140" s="2"/>
    </row>
    <row r="141" spans="1:136" customFormat="1" ht="54.75" customHeight="1" thickBot="1" x14ac:dyDescent="0.35">
      <c r="A141" s="45">
        <v>129</v>
      </c>
      <c r="B141" s="45" t="s">
        <v>103</v>
      </c>
      <c r="C141" s="54" t="s">
        <v>104</v>
      </c>
      <c r="D141" s="54" t="s">
        <v>640</v>
      </c>
      <c r="E141" s="54" t="s">
        <v>641</v>
      </c>
      <c r="F141" s="54" t="s">
        <v>642</v>
      </c>
      <c r="G141" s="35" t="s">
        <v>651</v>
      </c>
      <c r="H141" s="55" t="s">
        <v>652</v>
      </c>
      <c r="I141" s="35" t="s">
        <v>653</v>
      </c>
      <c r="J141" s="35" t="s">
        <v>654</v>
      </c>
      <c r="K141" s="35"/>
      <c r="L141" s="35" t="s">
        <v>80</v>
      </c>
      <c r="M141" s="35" t="s">
        <v>80</v>
      </c>
      <c r="N141" s="35" t="s">
        <v>80</v>
      </c>
      <c r="O141" s="44">
        <v>45689</v>
      </c>
      <c r="P141" s="44">
        <v>46006</v>
      </c>
      <c r="Q141" s="44" t="s">
        <v>647</v>
      </c>
      <c r="R141" s="44" t="s">
        <v>648</v>
      </c>
      <c r="S141" s="44" t="s">
        <v>649</v>
      </c>
      <c r="T141" s="44" t="s">
        <v>650</v>
      </c>
      <c r="U141" s="35" t="s">
        <v>85</v>
      </c>
      <c r="V141" s="35" t="s">
        <v>86</v>
      </c>
      <c r="W141" s="35"/>
      <c r="X141" s="35" t="s">
        <v>86</v>
      </c>
      <c r="Y141" s="35" t="s">
        <v>86</v>
      </c>
      <c r="Z141" s="35" t="s">
        <v>86</v>
      </c>
      <c r="AA141" s="72">
        <v>0.14000000000000001</v>
      </c>
      <c r="AB141" s="72"/>
      <c r="AC141" s="72">
        <v>0.25</v>
      </c>
      <c r="AD141" s="72">
        <v>0.25</v>
      </c>
      <c r="AE141" s="72">
        <v>0.25</v>
      </c>
      <c r="AF141" s="47">
        <v>0.25</v>
      </c>
      <c r="AG141" s="38"/>
      <c r="AH141" s="38"/>
      <c r="AI141" s="38"/>
      <c r="AJ141" s="38"/>
      <c r="AK141" s="57"/>
      <c r="AL141" s="57"/>
      <c r="AM141" s="41"/>
      <c r="AN141" s="41"/>
      <c r="AO141" s="41"/>
      <c r="AP141" s="41"/>
      <c r="AQ141" s="58"/>
      <c r="AR141" s="57"/>
      <c r="AS141" s="42"/>
      <c r="AT141" s="42"/>
      <c r="AU141" s="42"/>
      <c r="AV141" s="42"/>
      <c r="AW141" s="43"/>
      <c r="AX141" s="57"/>
      <c r="AY141" s="42"/>
      <c r="AZ141" s="42"/>
      <c r="BA141" s="42"/>
      <c r="BB141" s="42"/>
      <c r="BC141" s="43"/>
      <c r="BD141" s="57"/>
      <c r="BE141" s="80">
        <f t="shared" si="5"/>
        <v>0</v>
      </c>
      <c r="BF141" s="80">
        <f t="shared" si="6"/>
        <v>0</v>
      </c>
      <c r="BG141" s="80" t="str">
        <f t="shared" si="7"/>
        <v>SIN AVANCE</v>
      </c>
      <c r="BH141" s="81">
        <f t="shared" si="8"/>
        <v>265</v>
      </c>
      <c r="BI141" s="81" t="str">
        <f t="shared" si="9"/>
        <v>CON TIEMPO</v>
      </c>
      <c r="BJ141" s="88"/>
      <c r="BK141" s="2"/>
      <c r="BL141" s="2"/>
      <c r="BM141" s="2"/>
      <c r="BN141" s="2"/>
      <c r="BO141" s="2"/>
      <c r="BP141" s="2"/>
      <c r="BQ141" s="2"/>
      <c r="BR141" s="2"/>
      <c r="BS141" s="2"/>
      <c r="BT141" s="2"/>
      <c r="BU141" s="2"/>
      <c r="BV141" s="2"/>
      <c r="BW141" s="2"/>
      <c r="BX141" s="2"/>
      <c r="BY141" s="2"/>
      <c r="BZ141" s="2"/>
      <c r="CA141" s="2"/>
      <c r="CB141" s="2"/>
      <c r="CC141" s="2"/>
      <c r="CD141" s="2"/>
      <c r="CE141" s="2"/>
      <c r="CF141" s="2"/>
      <c r="CG141" s="2"/>
      <c r="CH141" s="2"/>
      <c r="CI141" s="2"/>
      <c r="CJ141" s="2"/>
      <c r="CK141" s="2"/>
      <c r="CL141" s="2"/>
      <c r="CM141" s="2"/>
      <c r="CN141" s="2"/>
      <c r="CO141" s="2"/>
      <c r="CP141" s="2"/>
      <c r="CQ141" s="2"/>
      <c r="CR141" s="2"/>
      <c r="CS141" s="2"/>
      <c r="CT141" s="2"/>
      <c r="CU141" s="2"/>
      <c r="CV141" s="2"/>
      <c r="CW141" s="2"/>
      <c r="CX141" s="2"/>
      <c r="CY141" s="2"/>
      <c r="CZ141" s="2"/>
      <c r="DA141" s="2"/>
      <c r="DB141" s="2"/>
      <c r="DC141" s="2"/>
      <c r="DD141" s="2"/>
      <c r="DE141" s="2"/>
      <c r="DF141" s="2"/>
      <c r="DG141" s="2"/>
      <c r="DH141" s="2"/>
      <c r="DI141" s="2"/>
      <c r="DJ141" s="2"/>
      <c r="DK141" s="2"/>
      <c r="DL141" s="2"/>
      <c r="DM141" s="2"/>
      <c r="DN141" s="2"/>
      <c r="DO141" s="2"/>
      <c r="DP141" s="2"/>
      <c r="DQ141" s="2"/>
      <c r="DR141" s="2"/>
      <c r="DS141" s="2"/>
      <c r="DT141" s="2"/>
      <c r="DU141" s="2"/>
      <c r="DV141" s="2"/>
      <c r="DW141" s="2"/>
      <c r="DX141" s="2"/>
      <c r="DY141" s="2"/>
      <c r="DZ141" s="2"/>
      <c r="EA141" s="2"/>
      <c r="EB141" s="2"/>
      <c r="EC141" s="2"/>
      <c r="ED141" s="2"/>
      <c r="EE141" s="2"/>
      <c r="EF141" s="2"/>
    </row>
    <row r="142" spans="1:136" customFormat="1" ht="54.75" customHeight="1" thickBot="1" x14ac:dyDescent="0.35">
      <c r="A142" s="45">
        <v>130</v>
      </c>
      <c r="B142" s="45" t="s">
        <v>103</v>
      </c>
      <c r="C142" s="54" t="s">
        <v>104</v>
      </c>
      <c r="D142" s="54" t="s">
        <v>640</v>
      </c>
      <c r="E142" s="54" t="s">
        <v>641</v>
      </c>
      <c r="F142" s="54" t="s">
        <v>642</v>
      </c>
      <c r="G142" s="35" t="s">
        <v>655</v>
      </c>
      <c r="H142" s="55" t="s">
        <v>656</v>
      </c>
      <c r="I142" s="35" t="s">
        <v>657</v>
      </c>
      <c r="J142" s="35" t="s">
        <v>658</v>
      </c>
      <c r="K142" s="35"/>
      <c r="L142" s="35" t="s">
        <v>80</v>
      </c>
      <c r="M142" s="35" t="s">
        <v>80</v>
      </c>
      <c r="N142" s="35" t="s">
        <v>80</v>
      </c>
      <c r="O142" s="44">
        <v>45689</v>
      </c>
      <c r="P142" s="44">
        <v>46006</v>
      </c>
      <c r="Q142" s="44" t="s">
        <v>647</v>
      </c>
      <c r="R142" s="44" t="s">
        <v>648</v>
      </c>
      <c r="S142" s="44" t="s">
        <v>649</v>
      </c>
      <c r="T142" s="44" t="s">
        <v>650</v>
      </c>
      <c r="U142" s="35" t="s">
        <v>85</v>
      </c>
      <c r="V142" s="35" t="s">
        <v>86</v>
      </c>
      <c r="W142" s="35"/>
      <c r="X142" s="35" t="s">
        <v>86</v>
      </c>
      <c r="Y142" s="35" t="s">
        <v>86</v>
      </c>
      <c r="Z142" s="35" t="s">
        <v>86</v>
      </c>
      <c r="AA142" s="72">
        <v>0.14000000000000001</v>
      </c>
      <c r="AB142" s="72"/>
      <c r="AC142" s="72">
        <v>0</v>
      </c>
      <c r="AD142" s="72">
        <v>0.25</v>
      </c>
      <c r="AE142" s="72">
        <v>0.25</v>
      </c>
      <c r="AF142" s="47">
        <v>0.5</v>
      </c>
      <c r="AG142" s="38"/>
      <c r="AH142" s="38"/>
      <c r="AI142" s="38"/>
      <c r="AJ142" s="38"/>
      <c r="AK142" s="57"/>
      <c r="AL142" s="57"/>
      <c r="AM142" s="41"/>
      <c r="AN142" s="41"/>
      <c r="AO142" s="41"/>
      <c r="AP142" s="41"/>
      <c r="AQ142" s="58"/>
      <c r="AR142" s="57"/>
      <c r="AS142" s="42"/>
      <c r="AT142" s="42"/>
      <c r="AU142" s="42"/>
      <c r="AV142" s="42"/>
      <c r="AW142" s="43"/>
      <c r="AX142" s="57"/>
      <c r="AY142" s="42"/>
      <c r="AZ142" s="42"/>
      <c r="BA142" s="42"/>
      <c r="BB142" s="42"/>
      <c r="BC142" s="43"/>
      <c r="BD142" s="57"/>
      <c r="BE142" s="80">
        <f t="shared" ref="BE142:BE182" si="10">(AK142+AQ142+AW142+BC142)*AA142</f>
        <v>0</v>
      </c>
      <c r="BF142" s="80">
        <f t="shared" ref="BF142:BF182" si="11">AK142+AQ142+AW142+BC142</f>
        <v>0</v>
      </c>
      <c r="BG142" s="80" t="str">
        <f t="shared" ref="BG142:BG182" si="12">IF(BE142&lt;=0%,"SIN AVANCE",IF(BE142&lt;33%,"AVANCE MINIMO",IF(BE142&lt;66%,"AVANCE PARCIAL",IF(BE142&lt;=99.9%,"AVANCE SIGNIFICATIVO",IF(BE142=100%,"CUMPLIMIENTO TOTAL","ERROR")))))</f>
        <v>SIN AVANCE</v>
      </c>
      <c r="BH142" s="81">
        <f t="shared" ref="BH142:BH182" si="13">(IF(BG142="CUMPLIMIENTO TOTAL","NO APLICA ACCION FINALIZADA",P142-$D$6))</f>
        <v>265</v>
      </c>
      <c r="BI142" s="81" t="str">
        <f t="shared" ref="BI142:BI182" si="14">(IF(BG142="CUMPLIMIENTO TOTAL","NO APLICA ACCION FINALIZADA",IF(BH142&lt;=0,"VENCIDO",IF(BH142&lt;=10,"POR VENCER","CON TIEMPO"))))</f>
        <v>CON TIEMPO</v>
      </c>
      <c r="BJ142" s="88"/>
      <c r="BK142" s="2"/>
      <c r="BL142" s="2"/>
      <c r="BM142" s="2"/>
      <c r="BN142" s="2"/>
      <c r="BO142" s="2"/>
      <c r="BP142" s="2"/>
      <c r="BQ142" s="2"/>
      <c r="BR142" s="2"/>
      <c r="BS142" s="2"/>
      <c r="BT142" s="2"/>
      <c r="BU142" s="2"/>
      <c r="BV142" s="2"/>
      <c r="BW142" s="2"/>
      <c r="BX142" s="2"/>
      <c r="BY142" s="2"/>
      <c r="BZ142" s="2"/>
      <c r="CA142" s="2"/>
      <c r="CB142" s="2"/>
      <c r="CC142" s="2"/>
      <c r="CD142" s="2"/>
      <c r="CE142" s="2"/>
      <c r="CF142" s="2"/>
      <c r="CG142" s="2"/>
      <c r="CH142" s="2"/>
      <c r="CI142" s="2"/>
      <c r="CJ142" s="2"/>
      <c r="CK142" s="2"/>
      <c r="CL142" s="2"/>
      <c r="CM142" s="2"/>
      <c r="CN142" s="2"/>
      <c r="CO142" s="2"/>
      <c r="CP142" s="2"/>
      <c r="CQ142" s="2"/>
      <c r="CR142" s="2"/>
      <c r="CS142" s="2"/>
      <c r="CT142" s="2"/>
      <c r="CU142" s="2"/>
      <c r="CV142" s="2"/>
      <c r="CW142" s="2"/>
      <c r="CX142" s="2"/>
      <c r="CY142" s="2"/>
      <c r="CZ142" s="2"/>
      <c r="DA142" s="2"/>
      <c r="DB142" s="2"/>
      <c r="DC142" s="2"/>
      <c r="DD142" s="2"/>
      <c r="DE142" s="2"/>
      <c r="DF142" s="2"/>
      <c r="DG142" s="2"/>
      <c r="DH142" s="2"/>
      <c r="DI142" s="2"/>
      <c r="DJ142" s="2"/>
      <c r="DK142" s="2"/>
      <c r="DL142" s="2"/>
      <c r="DM142" s="2"/>
      <c r="DN142" s="2"/>
      <c r="DO142" s="2"/>
      <c r="DP142" s="2"/>
      <c r="DQ142" s="2"/>
      <c r="DR142" s="2"/>
      <c r="DS142" s="2"/>
      <c r="DT142" s="2"/>
      <c r="DU142" s="2"/>
      <c r="DV142" s="2"/>
      <c r="DW142" s="2"/>
      <c r="DX142" s="2"/>
      <c r="DY142" s="2"/>
      <c r="DZ142" s="2"/>
      <c r="EA142" s="2"/>
      <c r="EB142" s="2"/>
      <c r="EC142" s="2"/>
      <c r="ED142" s="2"/>
      <c r="EE142" s="2"/>
      <c r="EF142" s="2"/>
    </row>
    <row r="143" spans="1:136" customFormat="1" ht="54.75" customHeight="1" thickBot="1" x14ac:dyDescent="0.35">
      <c r="A143" s="45">
        <v>131</v>
      </c>
      <c r="B143" s="45" t="s">
        <v>103</v>
      </c>
      <c r="C143" s="54" t="s">
        <v>104</v>
      </c>
      <c r="D143" s="54" t="s">
        <v>105</v>
      </c>
      <c r="E143" s="54" t="s">
        <v>106</v>
      </c>
      <c r="F143" s="54" t="s">
        <v>107</v>
      </c>
      <c r="G143" s="35" t="s">
        <v>659</v>
      </c>
      <c r="H143" s="55" t="s">
        <v>660</v>
      </c>
      <c r="I143" s="35" t="s">
        <v>602</v>
      </c>
      <c r="J143" s="35" t="s">
        <v>603</v>
      </c>
      <c r="K143" s="35"/>
      <c r="L143" s="35" t="s">
        <v>80</v>
      </c>
      <c r="M143" s="35" t="s">
        <v>112</v>
      </c>
      <c r="N143" s="35" t="s">
        <v>80</v>
      </c>
      <c r="O143" s="44">
        <v>45658</v>
      </c>
      <c r="P143" s="44">
        <v>46006</v>
      </c>
      <c r="Q143" s="44" t="s">
        <v>647</v>
      </c>
      <c r="R143" s="44" t="s">
        <v>648</v>
      </c>
      <c r="S143" s="44" t="s">
        <v>649</v>
      </c>
      <c r="T143" s="44" t="s">
        <v>650</v>
      </c>
      <c r="U143" s="35" t="s">
        <v>85</v>
      </c>
      <c r="V143" s="35"/>
      <c r="W143" s="35"/>
      <c r="X143" s="35" t="s">
        <v>86</v>
      </c>
      <c r="Y143" s="35"/>
      <c r="Z143" s="35" t="s">
        <v>86</v>
      </c>
      <c r="AA143" s="72">
        <v>0.14000000000000001</v>
      </c>
      <c r="AB143" s="72"/>
      <c r="AC143" s="72">
        <v>0.25</v>
      </c>
      <c r="AD143" s="72">
        <v>0.25</v>
      </c>
      <c r="AE143" s="72">
        <v>0.25</v>
      </c>
      <c r="AF143" s="47">
        <v>0.25</v>
      </c>
      <c r="AG143" s="38"/>
      <c r="AH143" s="38"/>
      <c r="AI143" s="38"/>
      <c r="AJ143" s="38"/>
      <c r="AK143" s="57"/>
      <c r="AL143" s="57"/>
      <c r="AM143" s="41"/>
      <c r="AN143" s="41"/>
      <c r="AO143" s="41"/>
      <c r="AP143" s="41"/>
      <c r="AQ143" s="58"/>
      <c r="AR143" s="57"/>
      <c r="AS143" s="42"/>
      <c r="AT143" s="42"/>
      <c r="AU143" s="42"/>
      <c r="AV143" s="42"/>
      <c r="AW143" s="43"/>
      <c r="AX143" s="57"/>
      <c r="AY143" s="42"/>
      <c r="AZ143" s="42"/>
      <c r="BA143" s="42"/>
      <c r="BB143" s="42"/>
      <c r="BC143" s="43"/>
      <c r="BD143" s="57"/>
      <c r="BE143" s="80">
        <f t="shared" si="10"/>
        <v>0</v>
      </c>
      <c r="BF143" s="80">
        <f t="shared" si="11"/>
        <v>0</v>
      </c>
      <c r="BG143" s="80" t="str">
        <f t="shared" si="12"/>
        <v>SIN AVANCE</v>
      </c>
      <c r="BH143" s="81">
        <f t="shared" si="13"/>
        <v>265</v>
      </c>
      <c r="BI143" s="81" t="str">
        <f t="shared" si="14"/>
        <v>CON TIEMPO</v>
      </c>
      <c r="BJ143" s="88"/>
      <c r="BK143" s="2"/>
      <c r="BL143" s="2"/>
      <c r="BM143" s="2"/>
      <c r="BN143" s="2"/>
      <c r="BO143" s="2"/>
      <c r="BP143" s="2"/>
      <c r="BQ143" s="2"/>
      <c r="BR143" s="2"/>
      <c r="BS143" s="2"/>
      <c r="BT143" s="2"/>
      <c r="BU143" s="2"/>
      <c r="BV143" s="2"/>
      <c r="BW143" s="2"/>
      <c r="BX143" s="2"/>
      <c r="BY143" s="2"/>
      <c r="BZ143" s="2"/>
      <c r="CA143" s="2"/>
      <c r="CB143" s="2"/>
      <c r="CC143" s="2"/>
      <c r="CD143" s="2"/>
      <c r="CE143" s="2"/>
      <c r="CF143" s="2"/>
      <c r="CG143" s="2"/>
      <c r="CH143" s="2"/>
      <c r="CI143" s="2"/>
      <c r="CJ143" s="2"/>
      <c r="CK143" s="2"/>
      <c r="CL143" s="2"/>
      <c r="CM143" s="2"/>
      <c r="CN143" s="2"/>
      <c r="CO143" s="2"/>
      <c r="CP143" s="2"/>
      <c r="CQ143" s="2"/>
      <c r="CR143" s="2"/>
      <c r="CS143" s="2"/>
      <c r="CT143" s="2"/>
      <c r="CU143" s="2"/>
      <c r="CV143" s="2"/>
      <c r="CW143" s="2"/>
      <c r="CX143" s="2"/>
      <c r="CY143" s="2"/>
      <c r="CZ143" s="2"/>
      <c r="DA143" s="2"/>
      <c r="DB143" s="2"/>
      <c r="DC143" s="2"/>
      <c r="DD143" s="2"/>
      <c r="DE143" s="2"/>
      <c r="DF143" s="2"/>
      <c r="DG143" s="2"/>
      <c r="DH143" s="2"/>
      <c r="DI143" s="2"/>
      <c r="DJ143" s="2"/>
      <c r="DK143" s="2"/>
      <c r="DL143" s="2"/>
      <c r="DM143" s="2"/>
      <c r="DN143" s="2"/>
      <c r="DO143" s="2"/>
      <c r="DP143" s="2"/>
      <c r="DQ143" s="2"/>
      <c r="DR143" s="2"/>
      <c r="DS143" s="2"/>
      <c r="DT143" s="2"/>
      <c r="DU143" s="2"/>
      <c r="DV143" s="2"/>
      <c r="DW143" s="2"/>
      <c r="DX143" s="2"/>
      <c r="DY143" s="2"/>
      <c r="DZ143" s="2"/>
      <c r="EA143" s="2"/>
      <c r="EB143" s="2"/>
      <c r="EC143" s="2"/>
      <c r="ED143" s="2"/>
      <c r="EE143" s="2"/>
      <c r="EF143" s="2"/>
    </row>
    <row r="144" spans="1:136" customFormat="1" ht="54.75" customHeight="1" thickBot="1" x14ac:dyDescent="0.35">
      <c r="A144" s="45">
        <v>132</v>
      </c>
      <c r="B144" s="45" t="s">
        <v>103</v>
      </c>
      <c r="C144" s="54" t="s">
        <v>104</v>
      </c>
      <c r="D144" s="54" t="s">
        <v>105</v>
      </c>
      <c r="E144" s="54" t="s">
        <v>106</v>
      </c>
      <c r="F144" s="54" t="s">
        <v>107</v>
      </c>
      <c r="G144" s="35" t="s">
        <v>661</v>
      </c>
      <c r="H144" s="55" t="s">
        <v>662</v>
      </c>
      <c r="I144" s="35" t="s">
        <v>663</v>
      </c>
      <c r="J144" s="35" t="s">
        <v>664</v>
      </c>
      <c r="K144" s="35"/>
      <c r="L144" s="35" t="s">
        <v>80</v>
      </c>
      <c r="M144" s="35" t="s">
        <v>80</v>
      </c>
      <c r="N144" s="35" t="s">
        <v>80</v>
      </c>
      <c r="O144" s="44">
        <v>45658</v>
      </c>
      <c r="P144" s="44">
        <v>45746</v>
      </c>
      <c r="Q144" s="44" t="s">
        <v>647</v>
      </c>
      <c r="R144" s="44" t="s">
        <v>648</v>
      </c>
      <c r="S144" s="44" t="s">
        <v>649</v>
      </c>
      <c r="T144" s="44" t="s">
        <v>650</v>
      </c>
      <c r="U144" s="35" t="s">
        <v>85</v>
      </c>
      <c r="V144" s="35" t="s">
        <v>86</v>
      </c>
      <c r="W144" s="35"/>
      <c r="X144" s="35" t="s">
        <v>86</v>
      </c>
      <c r="Y144" s="35" t="s">
        <v>86</v>
      </c>
      <c r="Z144" s="35" t="s">
        <v>86</v>
      </c>
      <c r="AA144" s="72">
        <v>0.14000000000000001</v>
      </c>
      <c r="AB144" s="72"/>
      <c r="AC144" s="72">
        <v>1</v>
      </c>
      <c r="AD144" s="72">
        <v>0</v>
      </c>
      <c r="AE144" s="72">
        <v>0</v>
      </c>
      <c r="AF144" s="47">
        <v>0</v>
      </c>
      <c r="AG144" s="38"/>
      <c r="AH144" s="38"/>
      <c r="AI144" s="38"/>
      <c r="AJ144" s="38"/>
      <c r="AK144" s="57"/>
      <c r="AL144" s="57"/>
      <c r="AM144" s="41"/>
      <c r="AN144" s="41"/>
      <c r="AO144" s="41"/>
      <c r="AP144" s="41"/>
      <c r="AQ144" s="58"/>
      <c r="AR144" s="57"/>
      <c r="AS144" s="42"/>
      <c r="AT144" s="42"/>
      <c r="AU144" s="42"/>
      <c r="AV144" s="42"/>
      <c r="AW144" s="43"/>
      <c r="AX144" s="57"/>
      <c r="AY144" s="42"/>
      <c r="AZ144" s="42"/>
      <c r="BA144" s="42"/>
      <c r="BB144" s="42"/>
      <c r="BC144" s="43"/>
      <c r="BD144" s="57"/>
      <c r="BE144" s="80">
        <f t="shared" si="10"/>
        <v>0</v>
      </c>
      <c r="BF144" s="80">
        <f t="shared" si="11"/>
        <v>0</v>
      </c>
      <c r="BG144" s="80" t="str">
        <f t="shared" si="12"/>
        <v>SIN AVANCE</v>
      </c>
      <c r="BH144" s="81">
        <f t="shared" si="13"/>
        <v>5</v>
      </c>
      <c r="BI144" s="81" t="str">
        <f t="shared" si="14"/>
        <v>POR VENCER</v>
      </c>
      <c r="BJ144" s="88"/>
      <c r="BK144" s="2"/>
      <c r="BL144" s="2"/>
      <c r="BM144" s="2"/>
      <c r="BN144" s="2"/>
      <c r="BO144" s="2"/>
      <c r="BP144" s="2"/>
      <c r="BQ144" s="2"/>
      <c r="BR144" s="2"/>
      <c r="BS144" s="2"/>
      <c r="BT144" s="2"/>
      <c r="BU144" s="2"/>
      <c r="BV144" s="2"/>
      <c r="BW144" s="2"/>
      <c r="BX144" s="2"/>
      <c r="BY144" s="2"/>
      <c r="BZ144" s="2"/>
      <c r="CA144" s="2"/>
      <c r="CB144" s="2"/>
      <c r="CC144" s="2"/>
      <c r="CD144" s="2"/>
      <c r="CE144" s="2"/>
      <c r="CF144" s="2"/>
      <c r="CG144" s="2"/>
      <c r="CH144" s="2"/>
      <c r="CI144" s="2"/>
      <c r="CJ144" s="2"/>
      <c r="CK144" s="2"/>
      <c r="CL144" s="2"/>
      <c r="CM144" s="2"/>
      <c r="CN144" s="2"/>
      <c r="CO144" s="2"/>
      <c r="CP144" s="2"/>
      <c r="CQ144" s="2"/>
      <c r="CR144" s="2"/>
      <c r="CS144" s="2"/>
      <c r="CT144" s="2"/>
      <c r="CU144" s="2"/>
      <c r="CV144" s="2"/>
      <c r="CW144" s="2"/>
      <c r="CX144" s="2"/>
      <c r="CY144" s="2"/>
      <c r="CZ144" s="2"/>
      <c r="DA144" s="2"/>
      <c r="DB144" s="2"/>
      <c r="DC144" s="2"/>
      <c r="DD144" s="2"/>
      <c r="DE144" s="2"/>
      <c r="DF144" s="2"/>
      <c r="DG144" s="2"/>
      <c r="DH144" s="2"/>
      <c r="DI144" s="2"/>
      <c r="DJ144" s="2"/>
      <c r="DK144" s="2"/>
      <c r="DL144" s="2"/>
      <c r="DM144" s="2"/>
      <c r="DN144" s="2"/>
      <c r="DO144" s="2"/>
      <c r="DP144" s="2"/>
      <c r="DQ144" s="2"/>
      <c r="DR144" s="2"/>
      <c r="DS144" s="2"/>
      <c r="DT144" s="2"/>
      <c r="DU144" s="2"/>
      <c r="DV144" s="2"/>
      <c r="DW144" s="2"/>
      <c r="DX144" s="2"/>
      <c r="DY144" s="2"/>
      <c r="DZ144" s="2"/>
      <c r="EA144" s="2"/>
      <c r="EB144" s="2"/>
      <c r="EC144" s="2"/>
      <c r="ED144" s="2"/>
      <c r="EE144" s="2"/>
      <c r="EF144" s="2"/>
    </row>
    <row r="145" spans="1:136" customFormat="1" ht="54.75" customHeight="1" thickBot="1" x14ac:dyDescent="0.35">
      <c r="A145" s="45">
        <v>133</v>
      </c>
      <c r="B145" s="45" t="s">
        <v>103</v>
      </c>
      <c r="C145" s="54" t="s">
        <v>104</v>
      </c>
      <c r="D145" s="54" t="s">
        <v>105</v>
      </c>
      <c r="E145" s="54" t="s">
        <v>106</v>
      </c>
      <c r="F145" s="54" t="s">
        <v>107</v>
      </c>
      <c r="G145" s="35" t="s">
        <v>665</v>
      </c>
      <c r="H145" s="55" t="s">
        <v>666</v>
      </c>
      <c r="I145" s="35" t="s">
        <v>667</v>
      </c>
      <c r="J145" s="35" t="s">
        <v>668</v>
      </c>
      <c r="K145" s="35"/>
      <c r="L145" s="35" t="s">
        <v>80</v>
      </c>
      <c r="M145" s="35" t="s">
        <v>80</v>
      </c>
      <c r="N145" s="35" t="s">
        <v>80</v>
      </c>
      <c r="O145" s="44">
        <v>45748</v>
      </c>
      <c r="P145" s="44">
        <v>46011</v>
      </c>
      <c r="Q145" s="44" t="s">
        <v>647</v>
      </c>
      <c r="R145" s="44" t="s">
        <v>648</v>
      </c>
      <c r="S145" s="44" t="s">
        <v>649</v>
      </c>
      <c r="T145" s="44" t="s">
        <v>650</v>
      </c>
      <c r="U145" s="35" t="s">
        <v>85</v>
      </c>
      <c r="V145" s="35" t="s">
        <v>86</v>
      </c>
      <c r="W145" s="35"/>
      <c r="X145" s="35" t="s">
        <v>86</v>
      </c>
      <c r="Y145" s="35" t="s">
        <v>86</v>
      </c>
      <c r="Z145" s="35" t="s">
        <v>86</v>
      </c>
      <c r="AA145" s="72">
        <v>0.15</v>
      </c>
      <c r="AB145" s="72"/>
      <c r="AC145" s="72">
        <v>0</v>
      </c>
      <c r="AD145" s="72">
        <v>0.33</v>
      </c>
      <c r="AE145" s="72">
        <v>0.33</v>
      </c>
      <c r="AF145" s="47">
        <v>0.34</v>
      </c>
      <c r="AG145" s="38"/>
      <c r="AH145" s="38"/>
      <c r="AI145" s="38"/>
      <c r="AJ145" s="38"/>
      <c r="AK145" s="57"/>
      <c r="AL145" s="57"/>
      <c r="AM145" s="41"/>
      <c r="AN145" s="41"/>
      <c r="AO145" s="41"/>
      <c r="AP145" s="41"/>
      <c r="AQ145" s="58"/>
      <c r="AR145" s="57"/>
      <c r="AS145" s="42"/>
      <c r="AT145" s="42"/>
      <c r="AU145" s="42"/>
      <c r="AV145" s="42"/>
      <c r="AW145" s="43"/>
      <c r="AX145" s="57"/>
      <c r="AY145" s="42"/>
      <c r="AZ145" s="42"/>
      <c r="BA145" s="42"/>
      <c r="BB145" s="42"/>
      <c r="BC145" s="43"/>
      <c r="BD145" s="57"/>
      <c r="BE145" s="80">
        <f t="shared" si="10"/>
        <v>0</v>
      </c>
      <c r="BF145" s="80">
        <f t="shared" si="11"/>
        <v>0</v>
      </c>
      <c r="BG145" s="80" t="str">
        <f t="shared" si="12"/>
        <v>SIN AVANCE</v>
      </c>
      <c r="BH145" s="81">
        <f t="shared" si="13"/>
        <v>270</v>
      </c>
      <c r="BI145" s="81" t="str">
        <f t="shared" si="14"/>
        <v>CON TIEMPO</v>
      </c>
      <c r="BJ145" s="88"/>
      <c r="BK145" s="2"/>
      <c r="BL145" s="2"/>
      <c r="BM145" s="2"/>
      <c r="BN145" s="2"/>
      <c r="BO145" s="2"/>
      <c r="BP145" s="2"/>
      <c r="BQ145" s="2"/>
      <c r="BR145" s="2"/>
      <c r="BS145" s="2"/>
      <c r="BT145" s="2"/>
      <c r="BU145" s="2"/>
      <c r="BV145" s="2"/>
      <c r="BW145" s="2"/>
      <c r="BX145" s="2"/>
      <c r="BY145" s="2"/>
      <c r="BZ145" s="2"/>
      <c r="CA145" s="2"/>
      <c r="CB145" s="2"/>
      <c r="CC145" s="2"/>
      <c r="CD145" s="2"/>
      <c r="CE145" s="2"/>
      <c r="CF145" s="2"/>
      <c r="CG145" s="2"/>
      <c r="CH145" s="2"/>
      <c r="CI145" s="2"/>
      <c r="CJ145" s="2"/>
      <c r="CK145" s="2"/>
      <c r="CL145" s="2"/>
      <c r="CM145" s="2"/>
      <c r="CN145" s="2"/>
      <c r="CO145" s="2"/>
      <c r="CP145" s="2"/>
      <c r="CQ145" s="2"/>
      <c r="CR145" s="2"/>
      <c r="CS145" s="2"/>
      <c r="CT145" s="2"/>
      <c r="CU145" s="2"/>
      <c r="CV145" s="2"/>
      <c r="CW145" s="2"/>
      <c r="CX145" s="2"/>
      <c r="CY145" s="2"/>
      <c r="CZ145" s="2"/>
      <c r="DA145" s="2"/>
      <c r="DB145" s="2"/>
      <c r="DC145" s="2"/>
      <c r="DD145" s="2"/>
      <c r="DE145" s="2"/>
      <c r="DF145" s="2"/>
      <c r="DG145" s="2"/>
      <c r="DH145" s="2"/>
      <c r="DI145" s="2"/>
      <c r="DJ145" s="2"/>
      <c r="DK145" s="2"/>
      <c r="DL145" s="2"/>
      <c r="DM145" s="2"/>
      <c r="DN145" s="2"/>
      <c r="DO145" s="2"/>
      <c r="DP145" s="2"/>
      <c r="DQ145" s="2"/>
      <c r="DR145" s="2"/>
      <c r="DS145" s="2"/>
      <c r="DT145" s="2"/>
      <c r="DU145" s="2"/>
      <c r="DV145" s="2"/>
      <c r="DW145" s="2"/>
      <c r="DX145" s="2"/>
      <c r="DY145" s="2"/>
      <c r="DZ145" s="2"/>
      <c r="EA145" s="2"/>
      <c r="EB145" s="2"/>
      <c r="EC145" s="2"/>
      <c r="ED145" s="2"/>
      <c r="EE145" s="2"/>
      <c r="EF145" s="2"/>
    </row>
    <row r="146" spans="1:136" customFormat="1" ht="54.75" customHeight="1" thickBot="1" x14ac:dyDescent="0.35">
      <c r="A146" s="45">
        <v>134</v>
      </c>
      <c r="B146" s="45" t="s">
        <v>103</v>
      </c>
      <c r="C146" s="54" t="s">
        <v>104</v>
      </c>
      <c r="D146" s="54" t="s">
        <v>105</v>
      </c>
      <c r="E146" s="54" t="s">
        <v>106</v>
      </c>
      <c r="F146" s="54" t="s">
        <v>107</v>
      </c>
      <c r="G146" s="35" t="s">
        <v>669</v>
      </c>
      <c r="H146" s="55" t="s">
        <v>411</v>
      </c>
      <c r="I146" s="35" t="s">
        <v>670</v>
      </c>
      <c r="J146" s="35" t="s">
        <v>413</v>
      </c>
      <c r="K146" s="35"/>
      <c r="L146" s="35" t="s">
        <v>80</v>
      </c>
      <c r="M146" s="35" t="s">
        <v>80</v>
      </c>
      <c r="N146" s="35" t="s">
        <v>80</v>
      </c>
      <c r="O146" s="44">
        <v>45658</v>
      </c>
      <c r="P146" s="44">
        <v>45835</v>
      </c>
      <c r="Q146" s="44" t="s">
        <v>647</v>
      </c>
      <c r="R146" s="44" t="s">
        <v>648</v>
      </c>
      <c r="S146" s="44" t="s">
        <v>649</v>
      </c>
      <c r="T146" s="44" t="s">
        <v>650</v>
      </c>
      <c r="U146" s="35" t="s">
        <v>85</v>
      </c>
      <c r="V146" s="35" t="s">
        <v>86</v>
      </c>
      <c r="W146" s="35"/>
      <c r="X146" s="35" t="s">
        <v>86</v>
      </c>
      <c r="Y146" s="35" t="s">
        <v>86</v>
      </c>
      <c r="Z146" s="35" t="s">
        <v>86</v>
      </c>
      <c r="AA146" s="72">
        <v>0.15</v>
      </c>
      <c r="AB146" s="72"/>
      <c r="AC146" s="72">
        <v>0.5</v>
      </c>
      <c r="AD146" s="47">
        <v>0.5</v>
      </c>
      <c r="AE146" s="47">
        <v>0</v>
      </c>
      <c r="AF146" s="47">
        <v>0</v>
      </c>
      <c r="AG146" s="38"/>
      <c r="AH146" s="38"/>
      <c r="AI146" s="38"/>
      <c r="AJ146" s="38"/>
      <c r="AK146" s="57"/>
      <c r="AL146" s="57"/>
      <c r="AM146" s="41"/>
      <c r="AN146" s="41"/>
      <c r="AO146" s="41"/>
      <c r="AP146" s="41"/>
      <c r="AQ146" s="58"/>
      <c r="AR146" s="57"/>
      <c r="AS146" s="42"/>
      <c r="AT146" s="42"/>
      <c r="AU146" s="42"/>
      <c r="AV146" s="42"/>
      <c r="AW146" s="43"/>
      <c r="AX146" s="57"/>
      <c r="AY146" s="42"/>
      <c r="AZ146" s="42"/>
      <c r="BA146" s="42"/>
      <c r="BB146" s="42"/>
      <c r="BC146" s="43"/>
      <c r="BD146" s="57"/>
      <c r="BE146" s="80">
        <f t="shared" si="10"/>
        <v>0</v>
      </c>
      <c r="BF146" s="80">
        <f t="shared" si="11"/>
        <v>0</v>
      </c>
      <c r="BG146" s="80" t="str">
        <f t="shared" si="12"/>
        <v>SIN AVANCE</v>
      </c>
      <c r="BH146" s="81">
        <f t="shared" si="13"/>
        <v>94</v>
      </c>
      <c r="BI146" s="81" t="str">
        <f t="shared" si="14"/>
        <v>CON TIEMPO</v>
      </c>
      <c r="BJ146" s="89"/>
      <c r="BK146" s="2"/>
      <c r="BL146" s="2"/>
      <c r="BM146" s="2"/>
      <c r="BN146" s="2"/>
      <c r="BO146" s="2"/>
      <c r="BP146" s="2"/>
      <c r="BQ146" s="2"/>
      <c r="BR146" s="2"/>
      <c r="BS146" s="2"/>
      <c r="BT146" s="2"/>
      <c r="BU146" s="2"/>
      <c r="BV146" s="2"/>
      <c r="BW146" s="2"/>
      <c r="BX146" s="2"/>
      <c r="BY146" s="2"/>
      <c r="BZ146" s="2"/>
      <c r="CA146" s="2"/>
      <c r="CB146" s="2"/>
      <c r="CC146" s="2"/>
      <c r="CD146" s="2"/>
      <c r="CE146" s="2"/>
      <c r="CF146" s="2"/>
      <c r="CG146" s="2"/>
      <c r="CH146" s="2"/>
      <c r="CI146" s="2"/>
      <c r="CJ146" s="2"/>
      <c r="CK146" s="2"/>
      <c r="CL146" s="2"/>
      <c r="CM146" s="2"/>
      <c r="CN146" s="2"/>
      <c r="CO146" s="2"/>
      <c r="CP146" s="2"/>
      <c r="CQ146" s="2"/>
      <c r="CR146" s="2"/>
      <c r="CS146" s="2"/>
      <c r="CT146" s="2"/>
      <c r="CU146" s="2"/>
      <c r="CV146" s="2"/>
      <c r="CW146" s="2"/>
      <c r="CX146" s="2"/>
      <c r="CY146" s="2"/>
      <c r="CZ146" s="2"/>
      <c r="DA146" s="2"/>
      <c r="DB146" s="2"/>
      <c r="DC146" s="2"/>
      <c r="DD146" s="2"/>
      <c r="DE146" s="2"/>
      <c r="DF146" s="2"/>
      <c r="DG146" s="2"/>
      <c r="DH146" s="2"/>
      <c r="DI146" s="2"/>
      <c r="DJ146" s="2"/>
      <c r="DK146" s="2"/>
      <c r="DL146" s="2"/>
      <c r="DM146" s="2"/>
      <c r="DN146" s="2"/>
      <c r="DO146" s="2"/>
      <c r="DP146" s="2"/>
      <c r="DQ146" s="2"/>
      <c r="DR146" s="2"/>
      <c r="DS146" s="2"/>
      <c r="DT146" s="2"/>
      <c r="DU146" s="2"/>
      <c r="DV146" s="2"/>
      <c r="DW146" s="2"/>
      <c r="DX146" s="2"/>
      <c r="DY146" s="2"/>
      <c r="DZ146" s="2"/>
      <c r="EA146" s="2"/>
      <c r="EB146" s="2"/>
      <c r="EC146" s="2"/>
      <c r="ED146" s="2"/>
      <c r="EE146" s="2"/>
      <c r="EF146" s="2"/>
    </row>
    <row r="147" spans="1:136" customFormat="1" ht="54.75" customHeight="1" thickBot="1" x14ac:dyDescent="0.35">
      <c r="A147" s="45">
        <v>135</v>
      </c>
      <c r="B147" s="45" t="s">
        <v>103</v>
      </c>
      <c r="C147" s="54" t="s">
        <v>104</v>
      </c>
      <c r="D147" s="54" t="s">
        <v>105</v>
      </c>
      <c r="E147" s="54" t="s">
        <v>106</v>
      </c>
      <c r="F147" s="54" t="s">
        <v>107</v>
      </c>
      <c r="G147" s="35" t="s">
        <v>671</v>
      </c>
      <c r="H147" s="55" t="s">
        <v>672</v>
      </c>
      <c r="I147" s="35" t="s">
        <v>673</v>
      </c>
      <c r="J147" s="35" t="s">
        <v>674</v>
      </c>
      <c r="K147" s="35"/>
      <c r="L147" s="35" t="s">
        <v>80</v>
      </c>
      <c r="M147" s="35" t="s">
        <v>80</v>
      </c>
      <c r="N147" s="35" t="s">
        <v>80</v>
      </c>
      <c r="O147" s="44">
        <v>45659</v>
      </c>
      <c r="P147" s="44">
        <v>46021</v>
      </c>
      <c r="Q147" s="44" t="s">
        <v>675</v>
      </c>
      <c r="R147" s="44" t="s">
        <v>676</v>
      </c>
      <c r="S147" s="44" t="s">
        <v>677</v>
      </c>
      <c r="T147" s="44" t="s">
        <v>678</v>
      </c>
      <c r="U147" s="35" t="s">
        <v>85</v>
      </c>
      <c r="V147" s="35" t="s">
        <v>86</v>
      </c>
      <c r="W147" s="35" t="s">
        <v>86</v>
      </c>
      <c r="X147" s="35" t="s">
        <v>86</v>
      </c>
      <c r="Y147" s="35" t="s">
        <v>86</v>
      </c>
      <c r="Z147" s="35" t="s">
        <v>86</v>
      </c>
      <c r="AA147" s="47">
        <v>0.25</v>
      </c>
      <c r="AB147" s="72"/>
      <c r="AC147" s="47">
        <v>0.25</v>
      </c>
      <c r="AD147" s="47">
        <v>0.25</v>
      </c>
      <c r="AE147" s="47">
        <v>0.25</v>
      </c>
      <c r="AF147" s="47">
        <v>0.25</v>
      </c>
      <c r="AG147" s="38"/>
      <c r="AH147" s="38"/>
      <c r="AI147" s="38"/>
      <c r="AJ147" s="38"/>
      <c r="AK147" s="57"/>
      <c r="AL147" s="57"/>
      <c r="AM147" s="41"/>
      <c r="AN147" s="41"/>
      <c r="AO147" s="41"/>
      <c r="AP147" s="41"/>
      <c r="AQ147" s="58"/>
      <c r="AR147" s="57"/>
      <c r="AS147" s="42"/>
      <c r="AT147" s="42"/>
      <c r="AU147" s="42"/>
      <c r="AV147" s="42"/>
      <c r="AW147" s="43"/>
      <c r="AX147" s="57"/>
      <c r="AY147" s="42"/>
      <c r="AZ147" s="42"/>
      <c r="BA147" s="42"/>
      <c r="BB147" s="42"/>
      <c r="BC147" s="43"/>
      <c r="BD147" s="57"/>
      <c r="BE147" s="80">
        <f t="shared" si="10"/>
        <v>0</v>
      </c>
      <c r="BF147" s="80">
        <f t="shared" si="11"/>
        <v>0</v>
      </c>
      <c r="BG147" s="80" t="str">
        <f t="shared" si="12"/>
        <v>SIN AVANCE</v>
      </c>
      <c r="BH147" s="81">
        <f t="shared" si="13"/>
        <v>280</v>
      </c>
      <c r="BI147" s="81" t="str">
        <f t="shared" si="14"/>
        <v>CON TIEMPO</v>
      </c>
      <c r="BJ147" s="87">
        <f>SUM(BE147:BE150)</f>
        <v>0</v>
      </c>
      <c r="BK147" s="2"/>
      <c r="BL147" s="2"/>
      <c r="BM147" s="2"/>
      <c r="BN147" s="2"/>
      <c r="BO147" s="2"/>
      <c r="BP147" s="2"/>
      <c r="BQ147" s="2"/>
      <c r="BR147" s="2"/>
      <c r="BS147" s="2"/>
      <c r="BT147" s="2"/>
      <c r="BU147" s="2"/>
      <c r="BV147" s="2"/>
      <c r="BW147" s="2"/>
      <c r="BX147" s="2"/>
      <c r="BY147" s="2"/>
      <c r="BZ147" s="2"/>
      <c r="CA147" s="2"/>
      <c r="CB147" s="2"/>
      <c r="CC147" s="2"/>
      <c r="CD147" s="2"/>
      <c r="CE147" s="2"/>
      <c r="CF147" s="2"/>
      <c r="CG147" s="2"/>
      <c r="CH147" s="2"/>
      <c r="CI147" s="2"/>
      <c r="CJ147" s="2"/>
      <c r="CK147" s="2"/>
      <c r="CL147" s="2"/>
      <c r="CM147" s="2"/>
      <c r="CN147" s="2"/>
      <c r="CO147" s="2"/>
      <c r="CP147" s="2"/>
      <c r="CQ147" s="2"/>
      <c r="CR147" s="2"/>
      <c r="CS147" s="2"/>
      <c r="CT147" s="2"/>
      <c r="CU147" s="2"/>
      <c r="CV147" s="2"/>
      <c r="CW147" s="2"/>
      <c r="CX147" s="2"/>
      <c r="CY147" s="2"/>
      <c r="CZ147" s="2"/>
      <c r="DA147" s="2"/>
      <c r="DB147" s="2"/>
      <c r="DC147" s="2"/>
      <c r="DD147" s="2"/>
      <c r="DE147" s="2"/>
      <c r="DF147" s="2"/>
      <c r="DG147" s="2"/>
      <c r="DH147" s="2"/>
      <c r="DI147" s="2"/>
      <c r="DJ147" s="2"/>
      <c r="DK147" s="2"/>
      <c r="DL147" s="2"/>
      <c r="DM147" s="2"/>
      <c r="DN147" s="2"/>
      <c r="DO147" s="2"/>
      <c r="DP147" s="2"/>
      <c r="DQ147" s="2"/>
      <c r="DR147" s="2"/>
      <c r="DS147" s="2"/>
      <c r="DT147" s="2"/>
      <c r="DU147" s="2"/>
      <c r="DV147" s="2"/>
      <c r="DW147" s="2"/>
      <c r="DX147" s="2"/>
      <c r="DY147" s="2"/>
      <c r="DZ147" s="2"/>
      <c r="EA147" s="2"/>
      <c r="EB147" s="2"/>
      <c r="EC147" s="2"/>
      <c r="ED147" s="2"/>
      <c r="EE147" s="2"/>
      <c r="EF147" s="2"/>
    </row>
    <row r="148" spans="1:136" customFormat="1" ht="54.75" customHeight="1" thickBot="1" x14ac:dyDescent="0.35">
      <c r="A148" s="45">
        <v>136</v>
      </c>
      <c r="B148" s="45" t="s">
        <v>103</v>
      </c>
      <c r="C148" s="54" t="s">
        <v>104</v>
      </c>
      <c r="D148" s="54" t="s">
        <v>105</v>
      </c>
      <c r="E148" s="54" t="s">
        <v>106</v>
      </c>
      <c r="F148" s="54" t="s">
        <v>107</v>
      </c>
      <c r="G148" s="35" t="s">
        <v>679</v>
      </c>
      <c r="H148" s="55" t="s">
        <v>680</v>
      </c>
      <c r="I148" s="35" t="s">
        <v>681</v>
      </c>
      <c r="J148" s="35" t="s">
        <v>682</v>
      </c>
      <c r="K148" s="35"/>
      <c r="L148" s="35" t="s">
        <v>80</v>
      </c>
      <c r="M148" s="35" t="s">
        <v>80</v>
      </c>
      <c r="N148" s="35" t="s">
        <v>80</v>
      </c>
      <c r="O148" s="44">
        <v>45659</v>
      </c>
      <c r="P148" s="44">
        <v>45746</v>
      </c>
      <c r="Q148" s="44" t="s">
        <v>675</v>
      </c>
      <c r="R148" s="44" t="s">
        <v>676</v>
      </c>
      <c r="S148" s="44" t="s">
        <v>677</v>
      </c>
      <c r="T148" s="44" t="s">
        <v>678</v>
      </c>
      <c r="U148" s="35" t="s">
        <v>85</v>
      </c>
      <c r="V148" s="35" t="s">
        <v>86</v>
      </c>
      <c r="W148" s="35" t="s">
        <v>86</v>
      </c>
      <c r="X148" s="35" t="s">
        <v>86</v>
      </c>
      <c r="Y148" s="35" t="s">
        <v>86</v>
      </c>
      <c r="Z148" s="35" t="s">
        <v>86</v>
      </c>
      <c r="AA148" s="76">
        <v>0.25</v>
      </c>
      <c r="AB148" s="72"/>
      <c r="AC148" s="76">
        <v>1</v>
      </c>
      <c r="AD148" s="76">
        <v>0</v>
      </c>
      <c r="AE148" s="76">
        <v>0</v>
      </c>
      <c r="AF148" s="47">
        <v>0</v>
      </c>
      <c r="AG148" s="38"/>
      <c r="AH148" s="38"/>
      <c r="AI148" s="38"/>
      <c r="AJ148" s="38"/>
      <c r="AK148" s="57"/>
      <c r="AL148" s="57"/>
      <c r="AM148" s="41"/>
      <c r="AN148" s="41"/>
      <c r="AO148" s="41"/>
      <c r="AP148" s="41"/>
      <c r="AQ148" s="58"/>
      <c r="AR148" s="57"/>
      <c r="AS148" s="42"/>
      <c r="AT148" s="42"/>
      <c r="AU148" s="42"/>
      <c r="AV148" s="42"/>
      <c r="AW148" s="43"/>
      <c r="AX148" s="57"/>
      <c r="AY148" s="42"/>
      <c r="AZ148" s="42"/>
      <c r="BA148" s="42"/>
      <c r="BB148" s="42"/>
      <c r="BC148" s="43"/>
      <c r="BD148" s="57"/>
      <c r="BE148" s="80">
        <f t="shared" si="10"/>
        <v>0</v>
      </c>
      <c r="BF148" s="80">
        <f t="shared" si="11"/>
        <v>0</v>
      </c>
      <c r="BG148" s="80" t="str">
        <f t="shared" si="12"/>
        <v>SIN AVANCE</v>
      </c>
      <c r="BH148" s="81">
        <f t="shared" si="13"/>
        <v>5</v>
      </c>
      <c r="BI148" s="81" t="str">
        <f t="shared" si="14"/>
        <v>POR VENCER</v>
      </c>
      <c r="BJ148" s="88"/>
      <c r="BK148" s="2"/>
      <c r="BL148" s="2"/>
      <c r="BM148" s="2"/>
      <c r="BN148" s="2"/>
      <c r="BO148" s="2"/>
      <c r="BP148" s="2"/>
      <c r="BQ148" s="2"/>
      <c r="BR148" s="2"/>
      <c r="BS148" s="2"/>
      <c r="BT148" s="2"/>
      <c r="BU148" s="2"/>
      <c r="BV148" s="2"/>
      <c r="BW148" s="2"/>
      <c r="BX148" s="2"/>
      <c r="BY148" s="2"/>
      <c r="BZ148" s="2"/>
      <c r="CA148" s="2"/>
      <c r="CB148" s="2"/>
      <c r="CC148" s="2"/>
      <c r="CD148" s="2"/>
      <c r="CE148" s="2"/>
      <c r="CF148" s="2"/>
      <c r="CG148" s="2"/>
      <c r="CH148" s="2"/>
      <c r="CI148" s="2"/>
      <c r="CJ148" s="2"/>
      <c r="CK148" s="2"/>
      <c r="CL148" s="2"/>
      <c r="CM148" s="2"/>
      <c r="CN148" s="2"/>
      <c r="CO148" s="2"/>
      <c r="CP148" s="2"/>
      <c r="CQ148" s="2"/>
      <c r="CR148" s="2"/>
      <c r="CS148" s="2"/>
      <c r="CT148" s="2"/>
      <c r="CU148" s="2"/>
      <c r="CV148" s="2"/>
      <c r="CW148" s="2"/>
      <c r="CX148" s="2"/>
      <c r="CY148" s="2"/>
      <c r="CZ148" s="2"/>
      <c r="DA148" s="2"/>
      <c r="DB148" s="2"/>
      <c r="DC148" s="2"/>
      <c r="DD148" s="2"/>
      <c r="DE148" s="2"/>
      <c r="DF148" s="2"/>
      <c r="DG148" s="2"/>
      <c r="DH148" s="2"/>
      <c r="DI148" s="2"/>
      <c r="DJ148" s="2"/>
      <c r="DK148" s="2"/>
      <c r="DL148" s="2"/>
      <c r="DM148" s="2"/>
      <c r="DN148" s="2"/>
      <c r="DO148" s="2"/>
      <c r="DP148" s="2"/>
      <c r="DQ148" s="2"/>
      <c r="DR148" s="2"/>
      <c r="DS148" s="2"/>
      <c r="DT148" s="2"/>
      <c r="DU148" s="2"/>
      <c r="DV148" s="2"/>
      <c r="DW148" s="2"/>
      <c r="DX148" s="2"/>
      <c r="DY148" s="2"/>
      <c r="DZ148" s="2"/>
      <c r="EA148" s="2"/>
      <c r="EB148" s="2"/>
      <c r="EC148" s="2"/>
      <c r="ED148" s="2"/>
      <c r="EE148" s="2"/>
      <c r="EF148" s="2"/>
    </row>
    <row r="149" spans="1:136" customFormat="1" ht="54.75" customHeight="1" thickBot="1" x14ac:dyDescent="0.35">
      <c r="A149" s="45">
        <v>137</v>
      </c>
      <c r="B149" s="45" t="s">
        <v>103</v>
      </c>
      <c r="C149" s="54" t="s">
        <v>104</v>
      </c>
      <c r="D149" s="54" t="s">
        <v>105</v>
      </c>
      <c r="E149" s="54" t="s">
        <v>106</v>
      </c>
      <c r="F149" s="54" t="s">
        <v>107</v>
      </c>
      <c r="G149" s="35" t="s">
        <v>683</v>
      </c>
      <c r="H149" s="55" t="s">
        <v>684</v>
      </c>
      <c r="I149" s="35" t="s">
        <v>685</v>
      </c>
      <c r="J149" s="35" t="s">
        <v>686</v>
      </c>
      <c r="K149" s="35"/>
      <c r="L149" s="35" t="s">
        <v>80</v>
      </c>
      <c r="M149" s="35" t="s">
        <v>80</v>
      </c>
      <c r="N149" s="35" t="s">
        <v>80</v>
      </c>
      <c r="O149" s="44">
        <v>45748</v>
      </c>
      <c r="P149" s="44">
        <v>46021</v>
      </c>
      <c r="Q149" s="44" t="s">
        <v>675</v>
      </c>
      <c r="R149" s="44" t="s">
        <v>676</v>
      </c>
      <c r="S149" s="44" t="s">
        <v>677</v>
      </c>
      <c r="T149" s="44" t="s">
        <v>678</v>
      </c>
      <c r="U149" s="35" t="s">
        <v>85</v>
      </c>
      <c r="V149" s="35" t="s">
        <v>86</v>
      </c>
      <c r="W149" s="35" t="s">
        <v>86</v>
      </c>
      <c r="X149" s="35" t="s">
        <v>86</v>
      </c>
      <c r="Y149" s="35" t="s">
        <v>86</v>
      </c>
      <c r="Z149" s="35" t="s">
        <v>86</v>
      </c>
      <c r="AA149" s="76">
        <v>0.25</v>
      </c>
      <c r="AB149" s="72"/>
      <c r="AC149" s="76">
        <v>0</v>
      </c>
      <c r="AD149" s="76">
        <v>0.33</v>
      </c>
      <c r="AE149" s="76">
        <v>0.33</v>
      </c>
      <c r="AF149" s="47">
        <v>0.34</v>
      </c>
      <c r="AG149" s="38"/>
      <c r="AH149" s="38"/>
      <c r="AI149" s="38"/>
      <c r="AJ149" s="38"/>
      <c r="AK149" s="57"/>
      <c r="AL149" s="57"/>
      <c r="AM149" s="41"/>
      <c r="AN149" s="41"/>
      <c r="AO149" s="41"/>
      <c r="AP149" s="41"/>
      <c r="AQ149" s="58"/>
      <c r="AR149" s="57"/>
      <c r="AS149" s="42"/>
      <c r="AT149" s="42"/>
      <c r="AU149" s="42"/>
      <c r="AV149" s="42"/>
      <c r="AW149" s="43"/>
      <c r="AX149" s="57"/>
      <c r="AY149" s="42"/>
      <c r="AZ149" s="42"/>
      <c r="BA149" s="42"/>
      <c r="BB149" s="42"/>
      <c r="BC149" s="43"/>
      <c r="BD149" s="57"/>
      <c r="BE149" s="80">
        <f t="shared" si="10"/>
        <v>0</v>
      </c>
      <c r="BF149" s="80">
        <f t="shared" si="11"/>
        <v>0</v>
      </c>
      <c r="BG149" s="80" t="str">
        <f t="shared" si="12"/>
        <v>SIN AVANCE</v>
      </c>
      <c r="BH149" s="81">
        <f t="shared" si="13"/>
        <v>280</v>
      </c>
      <c r="BI149" s="81" t="str">
        <f t="shared" si="14"/>
        <v>CON TIEMPO</v>
      </c>
      <c r="BJ149" s="88"/>
      <c r="BK149" s="2"/>
      <c r="BL149" s="2"/>
      <c r="BM149" s="2"/>
      <c r="BN149" s="2"/>
      <c r="BO149" s="2"/>
      <c r="BP149" s="2"/>
      <c r="BQ149" s="2"/>
      <c r="BR149" s="2"/>
      <c r="BS149" s="2"/>
      <c r="BT149" s="2"/>
      <c r="BU149" s="2"/>
      <c r="BV149" s="2"/>
      <c r="BW149" s="2"/>
      <c r="BX149" s="2"/>
      <c r="BY149" s="2"/>
      <c r="BZ149" s="2"/>
      <c r="CA149" s="2"/>
      <c r="CB149" s="2"/>
      <c r="CC149" s="2"/>
      <c r="CD149" s="2"/>
      <c r="CE149" s="2"/>
      <c r="CF149" s="2"/>
      <c r="CG149" s="2"/>
      <c r="CH149" s="2"/>
      <c r="CI149" s="2"/>
      <c r="CJ149" s="2"/>
      <c r="CK149" s="2"/>
      <c r="CL149" s="2"/>
      <c r="CM149" s="2"/>
      <c r="CN149" s="2"/>
      <c r="CO149" s="2"/>
      <c r="CP149" s="2"/>
      <c r="CQ149" s="2"/>
      <c r="CR149" s="2"/>
      <c r="CS149" s="2"/>
      <c r="CT149" s="2"/>
      <c r="CU149" s="2"/>
      <c r="CV149" s="2"/>
      <c r="CW149" s="2"/>
      <c r="CX149" s="2"/>
      <c r="CY149" s="2"/>
      <c r="CZ149" s="2"/>
      <c r="DA149" s="2"/>
      <c r="DB149" s="2"/>
      <c r="DC149" s="2"/>
      <c r="DD149" s="2"/>
      <c r="DE149" s="2"/>
      <c r="DF149" s="2"/>
      <c r="DG149" s="2"/>
      <c r="DH149" s="2"/>
      <c r="DI149" s="2"/>
      <c r="DJ149" s="2"/>
      <c r="DK149" s="2"/>
      <c r="DL149" s="2"/>
      <c r="DM149" s="2"/>
      <c r="DN149" s="2"/>
      <c r="DO149" s="2"/>
      <c r="DP149" s="2"/>
      <c r="DQ149" s="2"/>
      <c r="DR149" s="2"/>
      <c r="DS149" s="2"/>
      <c r="DT149" s="2"/>
      <c r="DU149" s="2"/>
      <c r="DV149" s="2"/>
      <c r="DW149" s="2"/>
      <c r="DX149" s="2"/>
      <c r="DY149" s="2"/>
      <c r="DZ149" s="2"/>
      <c r="EA149" s="2"/>
      <c r="EB149" s="2"/>
      <c r="EC149" s="2"/>
      <c r="ED149" s="2"/>
      <c r="EE149" s="2"/>
      <c r="EF149" s="2"/>
    </row>
    <row r="150" spans="1:136" customFormat="1" ht="54.75" customHeight="1" thickBot="1" x14ac:dyDescent="0.35">
      <c r="A150" s="45">
        <v>138</v>
      </c>
      <c r="B150" s="45" t="s">
        <v>103</v>
      </c>
      <c r="C150" s="54" t="s">
        <v>104</v>
      </c>
      <c r="D150" s="54" t="s">
        <v>105</v>
      </c>
      <c r="E150" s="54" t="s">
        <v>106</v>
      </c>
      <c r="F150" s="54" t="s">
        <v>107</v>
      </c>
      <c r="G150" s="35" t="s">
        <v>687</v>
      </c>
      <c r="H150" s="55" t="s">
        <v>688</v>
      </c>
      <c r="I150" s="35" t="s">
        <v>689</v>
      </c>
      <c r="J150" s="35" t="s">
        <v>690</v>
      </c>
      <c r="K150" s="35"/>
      <c r="L150" s="35" t="s">
        <v>80</v>
      </c>
      <c r="M150" s="35" t="s">
        <v>80</v>
      </c>
      <c r="N150" s="35" t="s">
        <v>80</v>
      </c>
      <c r="O150" s="44">
        <v>45659</v>
      </c>
      <c r="P150" s="44">
        <v>46021</v>
      </c>
      <c r="Q150" s="44" t="s">
        <v>675</v>
      </c>
      <c r="R150" s="44" t="s">
        <v>676</v>
      </c>
      <c r="S150" s="44" t="s">
        <v>677</v>
      </c>
      <c r="T150" s="44" t="s">
        <v>678</v>
      </c>
      <c r="U150" s="35" t="s">
        <v>85</v>
      </c>
      <c r="V150" s="35" t="s">
        <v>86</v>
      </c>
      <c r="W150" s="35" t="s">
        <v>86</v>
      </c>
      <c r="X150" s="35" t="s">
        <v>86</v>
      </c>
      <c r="Y150" s="35" t="s">
        <v>86</v>
      </c>
      <c r="Z150" s="35" t="s">
        <v>86</v>
      </c>
      <c r="AA150" s="76">
        <v>0.25</v>
      </c>
      <c r="AB150" s="72"/>
      <c r="AC150" s="76">
        <v>0.25</v>
      </c>
      <c r="AD150" s="76">
        <v>0.25</v>
      </c>
      <c r="AE150" s="76">
        <v>0.25</v>
      </c>
      <c r="AF150" s="47">
        <v>0.25</v>
      </c>
      <c r="AG150" s="38"/>
      <c r="AH150" s="38"/>
      <c r="AI150" s="38"/>
      <c r="AJ150" s="38"/>
      <c r="AK150" s="57"/>
      <c r="AL150" s="57"/>
      <c r="AM150" s="41"/>
      <c r="AN150" s="41"/>
      <c r="AO150" s="41"/>
      <c r="AP150" s="41"/>
      <c r="AQ150" s="58"/>
      <c r="AR150" s="57"/>
      <c r="AS150" s="42"/>
      <c r="AT150" s="42"/>
      <c r="AU150" s="42"/>
      <c r="AV150" s="42"/>
      <c r="AW150" s="43"/>
      <c r="AX150" s="57"/>
      <c r="AY150" s="42"/>
      <c r="AZ150" s="42"/>
      <c r="BA150" s="42"/>
      <c r="BB150" s="42"/>
      <c r="BC150" s="43"/>
      <c r="BD150" s="57"/>
      <c r="BE150" s="80">
        <f t="shared" si="10"/>
        <v>0</v>
      </c>
      <c r="BF150" s="80">
        <f t="shared" si="11"/>
        <v>0</v>
      </c>
      <c r="BG150" s="80" t="str">
        <f t="shared" si="12"/>
        <v>SIN AVANCE</v>
      </c>
      <c r="BH150" s="81">
        <f t="shared" si="13"/>
        <v>280</v>
      </c>
      <c r="BI150" s="81" t="str">
        <f t="shared" si="14"/>
        <v>CON TIEMPO</v>
      </c>
      <c r="BJ150" s="89"/>
      <c r="BK150" s="2"/>
      <c r="BL150" s="2"/>
      <c r="BM150" s="2"/>
      <c r="BN150" s="2"/>
      <c r="BO150" s="2"/>
      <c r="BP150" s="2"/>
      <c r="BQ150" s="2"/>
      <c r="BR150" s="2"/>
      <c r="BS150" s="2"/>
      <c r="BT150" s="2"/>
      <c r="BU150" s="2"/>
      <c r="BV150" s="2"/>
      <c r="BW150" s="2"/>
      <c r="BX150" s="2"/>
      <c r="BY150" s="2"/>
      <c r="BZ150" s="2"/>
      <c r="CA150" s="2"/>
      <c r="CB150" s="2"/>
      <c r="CC150" s="2"/>
      <c r="CD150" s="2"/>
      <c r="CE150" s="2"/>
      <c r="CF150" s="2"/>
      <c r="CG150" s="2"/>
      <c r="CH150" s="2"/>
      <c r="CI150" s="2"/>
      <c r="CJ150" s="2"/>
      <c r="CK150" s="2"/>
      <c r="CL150" s="2"/>
      <c r="CM150" s="2"/>
      <c r="CN150" s="2"/>
      <c r="CO150" s="2"/>
      <c r="CP150" s="2"/>
      <c r="CQ150" s="2"/>
      <c r="CR150" s="2"/>
      <c r="CS150" s="2"/>
      <c r="CT150" s="2"/>
      <c r="CU150" s="2"/>
      <c r="CV150" s="2"/>
      <c r="CW150" s="2"/>
      <c r="CX150" s="2"/>
      <c r="CY150" s="2"/>
      <c r="CZ150" s="2"/>
      <c r="DA150" s="2"/>
      <c r="DB150" s="2"/>
      <c r="DC150" s="2"/>
      <c r="DD150" s="2"/>
      <c r="DE150" s="2"/>
      <c r="DF150" s="2"/>
      <c r="DG150" s="2"/>
      <c r="DH150" s="2"/>
      <c r="DI150" s="2"/>
      <c r="DJ150" s="2"/>
      <c r="DK150" s="2"/>
      <c r="DL150" s="2"/>
      <c r="DM150" s="2"/>
      <c r="DN150" s="2"/>
      <c r="DO150" s="2"/>
      <c r="DP150" s="2"/>
      <c r="DQ150" s="2"/>
      <c r="DR150" s="2"/>
      <c r="DS150" s="2"/>
      <c r="DT150" s="2"/>
      <c r="DU150" s="2"/>
      <c r="DV150" s="2"/>
      <c r="DW150" s="2"/>
      <c r="DX150" s="2"/>
      <c r="DY150" s="2"/>
      <c r="DZ150" s="2"/>
      <c r="EA150" s="2"/>
      <c r="EB150" s="2"/>
      <c r="EC150" s="2"/>
      <c r="ED150" s="2"/>
      <c r="EE150" s="2"/>
      <c r="EF150" s="2"/>
    </row>
    <row r="151" spans="1:136" customFormat="1" ht="54.75" customHeight="1" thickBot="1" x14ac:dyDescent="0.35">
      <c r="A151" s="45">
        <v>139</v>
      </c>
      <c r="B151" s="45" t="s">
        <v>131</v>
      </c>
      <c r="C151" s="54" t="s">
        <v>132</v>
      </c>
      <c r="D151" s="54" t="s">
        <v>691</v>
      </c>
      <c r="E151" s="54" t="s">
        <v>692</v>
      </c>
      <c r="F151" s="54" t="s">
        <v>693</v>
      </c>
      <c r="G151" s="35" t="s">
        <v>694</v>
      </c>
      <c r="H151" s="55" t="s">
        <v>695</v>
      </c>
      <c r="I151" s="35" t="s">
        <v>696</v>
      </c>
      <c r="J151" s="35" t="s">
        <v>697</v>
      </c>
      <c r="K151" s="35"/>
      <c r="L151" s="35" t="s">
        <v>80</v>
      </c>
      <c r="M151" s="35" t="s">
        <v>80</v>
      </c>
      <c r="N151" s="35" t="s">
        <v>80</v>
      </c>
      <c r="O151" s="44">
        <v>45748</v>
      </c>
      <c r="P151" s="44">
        <v>46022</v>
      </c>
      <c r="Q151" s="44" t="s">
        <v>698</v>
      </c>
      <c r="R151" s="44" t="s">
        <v>699</v>
      </c>
      <c r="S151" s="44" t="s">
        <v>142</v>
      </c>
      <c r="T151" s="44" t="s">
        <v>143</v>
      </c>
      <c r="U151" s="35" t="s">
        <v>144</v>
      </c>
      <c r="V151" s="35" t="s">
        <v>145</v>
      </c>
      <c r="W151" s="35" t="s">
        <v>145</v>
      </c>
      <c r="X151" s="35" t="s">
        <v>145</v>
      </c>
      <c r="Y151" s="35" t="s">
        <v>145</v>
      </c>
      <c r="Z151" s="35" t="s">
        <v>145</v>
      </c>
      <c r="AA151" s="76">
        <v>0.2</v>
      </c>
      <c r="AB151" s="72"/>
      <c r="AC151" s="76">
        <v>0</v>
      </c>
      <c r="AD151" s="76">
        <v>0.5</v>
      </c>
      <c r="AE151" s="76">
        <v>0</v>
      </c>
      <c r="AF151" s="47">
        <v>0.5</v>
      </c>
      <c r="AG151" s="38"/>
      <c r="AH151" s="38"/>
      <c r="AI151" s="38"/>
      <c r="AJ151" s="38"/>
      <c r="AK151" s="57"/>
      <c r="AL151" s="57"/>
      <c r="AM151" s="41"/>
      <c r="AN151" s="41"/>
      <c r="AO151" s="41"/>
      <c r="AP151" s="41"/>
      <c r="AQ151" s="58"/>
      <c r="AR151" s="57"/>
      <c r="AS151" s="42"/>
      <c r="AT151" s="42"/>
      <c r="AU151" s="42"/>
      <c r="AV151" s="42"/>
      <c r="AW151" s="43"/>
      <c r="AX151" s="57"/>
      <c r="AY151" s="42"/>
      <c r="AZ151" s="42"/>
      <c r="BA151" s="42"/>
      <c r="BB151" s="42"/>
      <c r="BC151" s="43"/>
      <c r="BD151" s="57"/>
      <c r="BE151" s="80">
        <f t="shared" si="10"/>
        <v>0</v>
      </c>
      <c r="BF151" s="80">
        <f t="shared" si="11"/>
        <v>0</v>
      </c>
      <c r="BG151" s="80" t="str">
        <f t="shared" si="12"/>
        <v>SIN AVANCE</v>
      </c>
      <c r="BH151" s="81">
        <f t="shared" si="13"/>
        <v>281</v>
      </c>
      <c r="BI151" s="81" t="str">
        <f t="shared" si="14"/>
        <v>CON TIEMPO</v>
      </c>
      <c r="BJ151" s="87">
        <f>SUM(BE151:BE155)</f>
        <v>0</v>
      </c>
      <c r="BK151" s="2"/>
      <c r="BL151" s="2"/>
      <c r="BM151" s="2"/>
      <c r="BN151" s="2"/>
      <c r="BO151" s="2"/>
      <c r="BP151" s="2"/>
      <c r="BQ151" s="2"/>
      <c r="BR151" s="2"/>
      <c r="BS151" s="2"/>
      <c r="BT151" s="2"/>
      <c r="BU151" s="2"/>
      <c r="BV151" s="2"/>
      <c r="BW151" s="2"/>
      <c r="BX151" s="2"/>
      <c r="BY151" s="2"/>
      <c r="BZ151" s="2"/>
      <c r="CA151" s="2"/>
      <c r="CB151" s="2"/>
      <c r="CC151" s="2"/>
      <c r="CD151" s="2"/>
      <c r="CE151" s="2"/>
      <c r="CF151" s="2"/>
      <c r="CG151" s="2"/>
      <c r="CH151" s="2"/>
      <c r="CI151" s="2"/>
      <c r="CJ151" s="2"/>
      <c r="CK151" s="2"/>
      <c r="CL151" s="2"/>
      <c r="CM151" s="2"/>
      <c r="CN151" s="2"/>
      <c r="CO151" s="2"/>
      <c r="CP151" s="2"/>
      <c r="CQ151" s="2"/>
      <c r="CR151" s="2"/>
      <c r="CS151" s="2"/>
      <c r="CT151" s="2"/>
      <c r="CU151" s="2"/>
      <c r="CV151" s="2"/>
      <c r="CW151" s="2"/>
      <c r="CX151" s="2"/>
      <c r="CY151" s="2"/>
      <c r="CZ151" s="2"/>
      <c r="DA151" s="2"/>
      <c r="DB151" s="2"/>
      <c r="DC151" s="2"/>
      <c r="DD151" s="2"/>
      <c r="DE151" s="2"/>
      <c r="DF151" s="2"/>
      <c r="DG151" s="2"/>
      <c r="DH151" s="2"/>
      <c r="DI151" s="2"/>
      <c r="DJ151" s="2"/>
      <c r="DK151" s="2"/>
      <c r="DL151" s="2"/>
      <c r="DM151" s="2"/>
      <c r="DN151" s="2"/>
      <c r="DO151" s="2"/>
      <c r="DP151" s="2"/>
      <c r="DQ151" s="2"/>
      <c r="DR151" s="2"/>
      <c r="DS151" s="2"/>
      <c r="DT151" s="2"/>
      <c r="DU151" s="2"/>
      <c r="DV151" s="2"/>
      <c r="DW151" s="2"/>
      <c r="DX151" s="2"/>
      <c r="DY151" s="2"/>
      <c r="DZ151" s="2"/>
      <c r="EA151" s="2"/>
      <c r="EB151" s="2"/>
      <c r="EC151" s="2"/>
      <c r="ED151" s="2"/>
      <c r="EE151" s="2"/>
      <c r="EF151" s="2"/>
    </row>
    <row r="152" spans="1:136" customFormat="1" ht="54.75" customHeight="1" thickBot="1" x14ac:dyDescent="0.35">
      <c r="A152" s="45">
        <v>140</v>
      </c>
      <c r="B152" s="45" t="s">
        <v>131</v>
      </c>
      <c r="C152" s="54" t="s">
        <v>132</v>
      </c>
      <c r="D152" s="54" t="s">
        <v>691</v>
      </c>
      <c r="E152" s="54" t="s">
        <v>692</v>
      </c>
      <c r="F152" s="54" t="s">
        <v>693</v>
      </c>
      <c r="G152" s="35" t="s">
        <v>700</v>
      </c>
      <c r="H152" s="55" t="s">
        <v>701</v>
      </c>
      <c r="I152" s="35" t="s">
        <v>702</v>
      </c>
      <c r="J152" s="35" t="s">
        <v>703</v>
      </c>
      <c r="K152" s="35"/>
      <c r="L152" s="35" t="s">
        <v>80</v>
      </c>
      <c r="M152" s="35" t="s">
        <v>80</v>
      </c>
      <c r="N152" s="35" t="s">
        <v>80</v>
      </c>
      <c r="O152" s="44">
        <v>45748</v>
      </c>
      <c r="P152" s="44">
        <v>46022</v>
      </c>
      <c r="Q152" s="44" t="s">
        <v>698</v>
      </c>
      <c r="R152" s="44" t="s">
        <v>699</v>
      </c>
      <c r="S152" s="44" t="s">
        <v>142</v>
      </c>
      <c r="T152" s="44" t="s">
        <v>143</v>
      </c>
      <c r="U152" s="35" t="s">
        <v>144</v>
      </c>
      <c r="V152" s="35" t="s">
        <v>145</v>
      </c>
      <c r="W152" s="35" t="s">
        <v>145</v>
      </c>
      <c r="X152" s="35" t="s">
        <v>145</v>
      </c>
      <c r="Y152" s="35" t="s">
        <v>145</v>
      </c>
      <c r="Z152" s="35" t="s">
        <v>145</v>
      </c>
      <c r="AA152" s="76">
        <v>0.2</v>
      </c>
      <c r="AB152" s="72"/>
      <c r="AC152" s="72">
        <v>0</v>
      </c>
      <c r="AD152" s="76">
        <v>0.33</v>
      </c>
      <c r="AE152" s="76">
        <v>0.33</v>
      </c>
      <c r="AF152" s="47">
        <v>0.34</v>
      </c>
      <c r="AG152" s="38"/>
      <c r="AH152" s="38"/>
      <c r="AI152" s="38"/>
      <c r="AJ152" s="38"/>
      <c r="AK152" s="57"/>
      <c r="AL152" s="57"/>
      <c r="AM152" s="41"/>
      <c r="AN152" s="41"/>
      <c r="AO152" s="41"/>
      <c r="AP152" s="41"/>
      <c r="AQ152" s="58"/>
      <c r="AR152" s="57"/>
      <c r="AS152" s="42"/>
      <c r="AT152" s="42"/>
      <c r="AU152" s="42"/>
      <c r="AV152" s="42"/>
      <c r="AW152" s="43"/>
      <c r="AX152" s="57"/>
      <c r="AY152" s="42"/>
      <c r="AZ152" s="42"/>
      <c r="BA152" s="42"/>
      <c r="BB152" s="42"/>
      <c r="BC152" s="43"/>
      <c r="BD152" s="57"/>
      <c r="BE152" s="80">
        <f t="shared" si="10"/>
        <v>0</v>
      </c>
      <c r="BF152" s="80">
        <f t="shared" si="11"/>
        <v>0</v>
      </c>
      <c r="BG152" s="80" t="str">
        <f t="shared" si="12"/>
        <v>SIN AVANCE</v>
      </c>
      <c r="BH152" s="81">
        <f t="shared" si="13"/>
        <v>281</v>
      </c>
      <c r="BI152" s="81" t="str">
        <f t="shared" si="14"/>
        <v>CON TIEMPO</v>
      </c>
      <c r="BJ152" s="88"/>
      <c r="BK152" s="2"/>
      <c r="BL152" s="2"/>
      <c r="BM152" s="2"/>
      <c r="BN152" s="2"/>
      <c r="BO152" s="2"/>
      <c r="BP152" s="2"/>
      <c r="BQ152" s="2"/>
      <c r="BR152" s="2"/>
      <c r="BS152" s="2"/>
      <c r="BT152" s="2"/>
      <c r="BU152" s="2"/>
      <c r="BV152" s="2"/>
      <c r="BW152" s="2"/>
      <c r="BX152" s="2"/>
      <c r="BY152" s="2"/>
      <c r="BZ152" s="2"/>
      <c r="CA152" s="2"/>
      <c r="CB152" s="2"/>
      <c r="CC152" s="2"/>
      <c r="CD152" s="2"/>
      <c r="CE152" s="2"/>
      <c r="CF152" s="2"/>
      <c r="CG152" s="2"/>
      <c r="CH152" s="2"/>
      <c r="CI152" s="2"/>
      <c r="CJ152" s="2"/>
      <c r="CK152" s="2"/>
      <c r="CL152" s="2"/>
      <c r="CM152" s="2"/>
      <c r="CN152" s="2"/>
      <c r="CO152" s="2"/>
      <c r="CP152" s="2"/>
      <c r="CQ152" s="2"/>
      <c r="CR152" s="2"/>
      <c r="CS152" s="2"/>
      <c r="CT152" s="2"/>
      <c r="CU152" s="2"/>
      <c r="CV152" s="2"/>
      <c r="CW152" s="2"/>
      <c r="CX152" s="2"/>
      <c r="CY152" s="2"/>
      <c r="CZ152" s="2"/>
      <c r="DA152" s="2"/>
      <c r="DB152" s="2"/>
      <c r="DC152" s="2"/>
      <c r="DD152" s="2"/>
      <c r="DE152" s="2"/>
      <c r="DF152" s="2"/>
      <c r="DG152" s="2"/>
      <c r="DH152" s="2"/>
      <c r="DI152" s="2"/>
      <c r="DJ152" s="2"/>
      <c r="DK152" s="2"/>
      <c r="DL152" s="2"/>
      <c r="DM152" s="2"/>
      <c r="DN152" s="2"/>
      <c r="DO152" s="2"/>
      <c r="DP152" s="2"/>
      <c r="DQ152" s="2"/>
      <c r="DR152" s="2"/>
      <c r="DS152" s="2"/>
      <c r="DT152" s="2"/>
      <c r="DU152" s="2"/>
      <c r="DV152" s="2"/>
      <c r="DW152" s="2"/>
      <c r="DX152" s="2"/>
      <c r="DY152" s="2"/>
      <c r="DZ152" s="2"/>
      <c r="EA152" s="2"/>
      <c r="EB152" s="2"/>
      <c r="EC152" s="2"/>
      <c r="ED152" s="2"/>
      <c r="EE152" s="2"/>
      <c r="EF152" s="2"/>
    </row>
    <row r="153" spans="1:136" customFormat="1" ht="54.75" customHeight="1" thickBot="1" x14ac:dyDescent="0.35">
      <c r="A153" s="45">
        <v>141</v>
      </c>
      <c r="B153" s="45" t="s">
        <v>131</v>
      </c>
      <c r="C153" s="54" t="s">
        <v>132</v>
      </c>
      <c r="D153" s="54" t="s">
        <v>691</v>
      </c>
      <c r="E153" s="54" t="s">
        <v>692</v>
      </c>
      <c r="F153" s="54" t="s">
        <v>693</v>
      </c>
      <c r="G153" s="35" t="s">
        <v>704</v>
      </c>
      <c r="H153" s="55" t="s">
        <v>705</v>
      </c>
      <c r="I153" s="35" t="s">
        <v>706</v>
      </c>
      <c r="J153" s="35" t="s">
        <v>707</v>
      </c>
      <c r="K153" s="35"/>
      <c r="L153" s="35" t="s">
        <v>80</v>
      </c>
      <c r="M153" s="35" t="s">
        <v>80</v>
      </c>
      <c r="N153" s="35" t="s">
        <v>80</v>
      </c>
      <c r="O153" s="44">
        <v>45717</v>
      </c>
      <c r="P153" s="44">
        <v>46022</v>
      </c>
      <c r="Q153" s="44" t="s">
        <v>698</v>
      </c>
      <c r="R153" s="44" t="s">
        <v>699</v>
      </c>
      <c r="S153" s="44" t="s">
        <v>142</v>
      </c>
      <c r="T153" s="44" t="s">
        <v>143</v>
      </c>
      <c r="U153" s="35" t="s">
        <v>144</v>
      </c>
      <c r="V153" s="35" t="s">
        <v>145</v>
      </c>
      <c r="W153" s="35" t="s">
        <v>145</v>
      </c>
      <c r="X153" s="35" t="s">
        <v>145</v>
      </c>
      <c r="Y153" s="35" t="s">
        <v>145</v>
      </c>
      <c r="Z153" s="35" t="s">
        <v>145</v>
      </c>
      <c r="AA153" s="47">
        <v>0.2</v>
      </c>
      <c r="AB153" s="72"/>
      <c r="AC153" s="47">
        <v>0.25</v>
      </c>
      <c r="AD153" s="47">
        <v>0.25</v>
      </c>
      <c r="AE153" s="47">
        <v>0.25</v>
      </c>
      <c r="AF153" s="47">
        <v>0.25</v>
      </c>
      <c r="AG153" s="38"/>
      <c r="AH153" s="38"/>
      <c r="AI153" s="38"/>
      <c r="AJ153" s="38"/>
      <c r="AK153" s="57"/>
      <c r="AL153" s="57"/>
      <c r="AM153" s="41"/>
      <c r="AN153" s="41"/>
      <c r="AO153" s="41"/>
      <c r="AP153" s="41"/>
      <c r="AQ153" s="58"/>
      <c r="AR153" s="57"/>
      <c r="AS153" s="42"/>
      <c r="AT153" s="42"/>
      <c r="AU153" s="42"/>
      <c r="AV153" s="42"/>
      <c r="AW153" s="43"/>
      <c r="AX153" s="57"/>
      <c r="AY153" s="42"/>
      <c r="AZ153" s="42"/>
      <c r="BA153" s="42"/>
      <c r="BB153" s="42"/>
      <c r="BC153" s="43"/>
      <c r="BD153" s="57"/>
      <c r="BE153" s="80">
        <f t="shared" si="10"/>
        <v>0</v>
      </c>
      <c r="BF153" s="80">
        <f t="shared" si="11"/>
        <v>0</v>
      </c>
      <c r="BG153" s="80" t="str">
        <f t="shared" si="12"/>
        <v>SIN AVANCE</v>
      </c>
      <c r="BH153" s="81">
        <f t="shared" si="13"/>
        <v>281</v>
      </c>
      <c r="BI153" s="81" t="str">
        <f t="shared" si="14"/>
        <v>CON TIEMPO</v>
      </c>
      <c r="BJ153" s="88"/>
      <c r="BK153" s="2"/>
      <c r="BL153" s="2"/>
      <c r="BM153" s="2"/>
      <c r="BN153" s="2"/>
      <c r="BO153" s="2"/>
      <c r="BP153" s="2"/>
      <c r="BQ153" s="2"/>
      <c r="BR153" s="2"/>
      <c r="BS153" s="2"/>
      <c r="BT153" s="2"/>
      <c r="BU153" s="2"/>
      <c r="BV153" s="2"/>
      <c r="BW153" s="2"/>
      <c r="BX153" s="2"/>
      <c r="BY153" s="2"/>
      <c r="BZ153" s="2"/>
      <c r="CA153" s="2"/>
      <c r="CB153" s="2"/>
      <c r="CC153" s="2"/>
      <c r="CD153" s="2"/>
      <c r="CE153" s="2"/>
      <c r="CF153" s="2"/>
      <c r="CG153" s="2"/>
      <c r="CH153" s="2"/>
      <c r="CI153" s="2"/>
      <c r="CJ153" s="2"/>
      <c r="CK153" s="2"/>
      <c r="CL153" s="2"/>
      <c r="CM153" s="2"/>
      <c r="CN153" s="2"/>
      <c r="CO153" s="2"/>
      <c r="CP153" s="2"/>
      <c r="CQ153" s="2"/>
      <c r="CR153" s="2"/>
      <c r="CS153" s="2"/>
      <c r="CT153" s="2"/>
      <c r="CU153" s="2"/>
      <c r="CV153" s="2"/>
      <c r="CW153" s="2"/>
      <c r="CX153" s="2"/>
      <c r="CY153" s="2"/>
      <c r="CZ153" s="2"/>
      <c r="DA153" s="2"/>
      <c r="DB153" s="2"/>
      <c r="DC153" s="2"/>
      <c r="DD153" s="2"/>
      <c r="DE153" s="2"/>
      <c r="DF153" s="2"/>
      <c r="DG153" s="2"/>
      <c r="DH153" s="2"/>
      <c r="DI153" s="2"/>
      <c r="DJ153" s="2"/>
      <c r="DK153" s="2"/>
      <c r="DL153" s="2"/>
      <c r="DM153" s="2"/>
      <c r="DN153" s="2"/>
      <c r="DO153" s="2"/>
      <c r="DP153" s="2"/>
      <c r="DQ153" s="2"/>
      <c r="DR153" s="2"/>
      <c r="DS153" s="2"/>
      <c r="DT153" s="2"/>
      <c r="DU153" s="2"/>
      <c r="DV153" s="2"/>
      <c r="DW153" s="2"/>
      <c r="DX153" s="2"/>
      <c r="DY153" s="2"/>
      <c r="DZ153" s="2"/>
      <c r="EA153" s="2"/>
      <c r="EB153" s="2"/>
      <c r="EC153" s="2"/>
      <c r="ED153" s="2"/>
      <c r="EE153" s="2"/>
      <c r="EF153" s="2"/>
    </row>
    <row r="154" spans="1:136" customFormat="1" ht="54.75" customHeight="1" thickBot="1" x14ac:dyDescent="0.35">
      <c r="A154" s="45">
        <v>142</v>
      </c>
      <c r="B154" s="45" t="s">
        <v>131</v>
      </c>
      <c r="C154" s="54" t="s">
        <v>132</v>
      </c>
      <c r="D154" s="54" t="s">
        <v>691</v>
      </c>
      <c r="E154" s="54" t="s">
        <v>692</v>
      </c>
      <c r="F154" s="54" t="s">
        <v>693</v>
      </c>
      <c r="G154" s="35" t="s">
        <v>708</v>
      </c>
      <c r="H154" s="55" t="s">
        <v>709</v>
      </c>
      <c r="I154" s="35" t="s">
        <v>710</v>
      </c>
      <c r="J154" s="35" t="s">
        <v>711</v>
      </c>
      <c r="K154" s="35"/>
      <c r="L154" s="35" t="s">
        <v>80</v>
      </c>
      <c r="M154" s="35" t="s">
        <v>80</v>
      </c>
      <c r="N154" s="35" t="s">
        <v>80</v>
      </c>
      <c r="O154" s="44">
        <v>45931</v>
      </c>
      <c r="P154" s="44">
        <v>46022</v>
      </c>
      <c r="Q154" s="44" t="s">
        <v>698</v>
      </c>
      <c r="R154" s="44" t="s">
        <v>699</v>
      </c>
      <c r="S154" s="44" t="s">
        <v>142</v>
      </c>
      <c r="T154" s="44" t="s">
        <v>143</v>
      </c>
      <c r="U154" s="35" t="s">
        <v>144</v>
      </c>
      <c r="V154" s="35" t="s">
        <v>145</v>
      </c>
      <c r="W154" s="35" t="s">
        <v>145</v>
      </c>
      <c r="X154" s="35" t="s">
        <v>145</v>
      </c>
      <c r="Y154" s="35" t="s">
        <v>145</v>
      </c>
      <c r="Z154" s="35" t="s">
        <v>145</v>
      </c>
      <c r="AA154" s="47">
        <v>0.2</v>
      </c>
      <c r="AB154" s="72"/>
      <c r="AC154" s="47">
        <v>0</v>
      </c>
      <c r="AD154" s="47">
        <v>0</v>
      </c>
      <c r="AE154" s="47">
        <v>0</v>
      </c>
      <c r="AF154" s="47">
        <v>1</v>
      </c>
      <c r="AG154" s="38"/>
      <c r="AH154" s="38"/>
      <c r="AI154" s="38"/>
      <c r="AJ154" s="38"/>
      <c r="AK154" s="57"/>
      <c r="AL154" s="57"/>
      <c r="AM154" s="41"/>
      <c r="AN154" s="41"/>
      <c r="AO154" s="41"/>
      <c r="AP154" s="41"/>
      <c r="AQ154" s="58"/>
      <c r="AR154" s="57"/>
      <c r="AS154" s="42"/>
      <c r="AT154" s="42"/>
      <c r="AU154" s="42"/>
      <c r="AV154" s="42"/>
      <c r="AW154" s="43"/>
      <c r="AX154" s="57"/>
      <c r="AY154" s="42"/>
      <c r="AZ154" s="42"/>
      <c r="BA154" s="42"/>
      <c r="BB154" s="42"/>
      <c r="BC154" s="43"/>
      <c r="BD154" s="57"/>
      <c r="BE154" s="80">
        <f t="shared" si="10"/>
        <v>0</v>
      </c>
      <c r="BF154" s="80">
        <f t="shared" si="11"/>
        <v>0</v>
      </c>
      <c r="BG154" s="80" t="str">
        <f t="shared" si="12"/>
        <v>SIN AVANCE</v>
      </c>
      <c r="BH154" s="81">
        <f t="shared" si="13"/>
        <v>281</v>
      </c>
      <c r="BI154" s="81" t="str">
        <f t="shared" si="14"/>
        <v>CON TIEMPO</v>
      </c>
      <c r="BJ154" s="88"/>
      <c r="BK154" s="2"/>
      <c r="BL154" s="2"/>
      <c r="BM154" s="2"/>
      <c r="BN154" s="2"/>
      <c r="BO154" s="2"/>
      <c r="BP154" s="2"/>
      <c r="BQ154" s="2"/>
      <c r="BR154" s="2"/>
      <c r="BS154" s="2"/>
      <c r="BT154" s="2"/>
      <c r="BU154" s="2"/>
      <c r="BV154" s="2"/>
      <c r="BW154" s="2"/>
      <c r="BX154" s="2"/>
      <c r="BY154" s="2"/>
      <c r="BZ154" s="2"/>
      <c r="CA154" s="2"/>
      <c r="CB154" s="2"/>
      <c r="CC154" s="2"/>
      <c r="CD154" s="2"/>
      <c r="CE154" s="2"/>
      <c r="CF154" s="2"/>
      <c r="CG154" s="2"/>
      <c r="CH154" s="2"/>
      <c r="CI154" s="2"/>
      <c r="CJ154" s="2"/>
      <c r="CK154" s="2"/>
      <c r="CL154" s="2"/>
      <c r="CM154" s="2"/>
      <c r="CN154" s="2"/>
      <c r="CO154" s="2"/>
      <c r="CP154" s="2"/>
      <c r="CQ154" s="2"/>
      <c r="CR154" s="2"/>
      <c r="CS154" s="2"/>
      <c r="CT154" s="2"/>
      <c r="CU154" s="2"/>
      <c r="CV154" s="2"/>
      <c r="CW154" s="2"/>
      <c r="CX154" s="2"/>
      <c r="CY154" s="2"/>
      <c r="CZ154" s="2"/>
      <c r="DA154" s="2"/>
      <c r="DB154" s="2"/>
      <c r="DC154" s="2"/>
      <c r="DD154" s="2"/>
      <c r="DE154" s="2"/>
      <c r="DF154" s="2"/>
      <c r="DG154" s="2"/>
      <c r="DH154" s="2"/>
      <c r="DI154" s="2"/>
      <c r="DJ154" s="2"/>
      <c r="DK154" s="2"/>
      <c r="DL154" s="2"/>
      <c r="DM154" s="2"/>
      <c r="DN154" s="2"/>
      <c r="DO154" s="2"/>
      <c r="DP154" s="2"/>
      <c r="DQ154" s="2"/>
      <c r="DR154" s="2"/>
      <c r="DS154" s="2"/>
      <c r="DT154" s="2"/>
      <c r="DU154" s="2"/>
      <c r="DV154" s="2"/>
      <c r="DW154" s="2"/>
      <c r="DX154" s="2"/>
      <c r="DY154" s="2"/>
      <c r="DZ154" s="2"/>
      <c r="EA154" s="2"/>
      <c r="EB154" s="2"/>
      <c r="EC154" s="2"/>
      <c r="ED154" s="2"/>
      <c r="EE154" s="2"/>
      <c r="EF154" s="2"/>
    </row>
    <row r="155" spans="1:136" customFormat="1" ht="54.75" customHeight="1" thickBot="1" x14ac:dyDescent="0.35">
      <c r="A155" s="45">
        <v>143</v>
      </c>
      <c r="B155" s="45" t="s">
        <v>131</v>
      </c>
      <c r="C155" s="54" t="s">
        <v>132</v>
      </c>
      <c r="D155" s="54" t="s">
        <v>691</v>
      </c>
      <c r="E155" s="54" t="s">
        <v>692</v>
      </c>
      <c r="F155" s="54" t="s">
        <v>693</v>
      </c>
      <c r="G155" s="35" t="s">
        <v>712</v>
      </c>
      <c r="H155" s="55" t="s">
        <v>713</v>
      </c>
      <c r="I155" s="35" t="s">
        <v>714</v>
      </c>
      <c r="J155" s="35" t="s">
        <v>715</v>
      </c>
      <c r="K155" s="35"/>
      <c r="L155" s="35" t="s">
        <v>80</v>
      </c>
      <c r="M155" s="35" t="s">
        <v>80</v>
      </c>
      <c r="N155" s="35" t="s">
        <v>80</v>
      </c>
      <c r="O155" s="44">
        <v>45748</v>
      </c>
      <c r="P155" s="44">
        <v>45991</v>
      </c>
      <c r="Q155" s="44" t="s">
        <v>698</v>
      </c>
      <c r="R155" s="44" t="s">
        <v>699</v>
      </c>
      <c r="S155" s="44" t="s">
        <v>142</v>
      </c>
      <c r="T155" s="44" t="s">
        <v>143</v>
      </c>
      <c r="U155" s="35" t="s">
        <v>144</v>
      </c>
      <c r="V155" s="35" t="s">
        <v>145</v>
      </c>
      <c r="W155" s="35" t="s">
        <v>145</v>
      </c>
      <c r="X155" s="35" t="s">
        <v>145</v>
      </c>
      <c r="Y155" s="35" t="s">
        <v>145</v>
      </c>
      <c r="Z155" s="35" t="s">
        <v>145</v>
      </c>
      <c r="AA155" s="47">
        <v>0.2</v>
      </c>
      <c r="AB155" s="72"/>
      <c r="AC155" s="47">
        <v>0</v>
      </c>
      <c r="AD155" s="47">
        <v>0.33</v>
      </c>
      <c r="AE155" s="47">
        <v>0.33</v>
      </c>
      <c r="AF155" s="47">
        <v>0.34</v>
      </c>
      <c r="AG155" s="38"/>
      <c r="AH155" s="38"/>
      <c r="AI155" s="38"/>
      <c r="AJ155" s="38"/>
      <c r="AK155" s="57"/>
      <c r="AL155" s="57"/>
      <c r="AM155" s="41"/>
      <c r="AN155" s="41"/>
      <c r="AO155" s="41"/>
      <c r="AP155" s="41"/>
      <c r="AQ155" s="58"/>
      <c r="AR155" s="57"/>
      <c r="AS155" s="42"/>
      <c r="AT155" s="42"/>
      <c r="AU155" s="42"/>
      <c r="AV155" s="42"/>
      <c r="AW155" s="43"/>
      <c r="AX155" s="57"/>
      <c r="AY155" s="42"/>
      <c r="AZ155" s="42"/>
      <c r="BA155" s="42"/>
      <c r="BB155" s="42"/>
      <c r="BC155" s="43"/>
      <c r="BD155" s="57"/>
      <c r="BE155" s="80">
        <f t="shared" si="10"/>
        <v>0</v>
      </c>
      <c r="BF155" s="80">
        <f t="shared" si="11"/>
        <v>0</v>
      </c>
      <c r="BG155" s="80" t="str">
        <f t="shared" si="12"/>
        <v>SIN AVANCE</v>
      </c>
      <c r="BH155" s="81">
        <f t="shared" si="13"/>
        <v>250</v>
      </c>
      <c r="BI155" s="81" t="str">
        <f t="shared" si="14"/>
        <v>CON TIEMPO</v>
      </c>
      <c r="BJ155" s="89"/>
      <c r="BK155" s="2"/>
      <c r="BL155" s="2"/>
      <c r="BM155" s="2"/>
      <c r="BN155" s="2"/>
      <c r="BO155" s="2"/>
      <c r="BP155" s="2"/>
      <c r="BQ155" s="2"/>
      <c r="BR155" s="2"/>
      <c r="BS155" s="2"/>
      <c r="BT155" s="2"/>
      <c r="BU155" s="2"/>
      <c r="BV155" s="2"/>
      <c r="BW155" s="2"/>
      <c r="BX155" s="2"/>
      <c r="BY155" s="2"/>
      <c r="BZ155" s="2"/>
      <c r="CA155" s="2"/>
      <c r="CB155" s="2"/>
      <c r="CC155" s="2"/>
      <c r="CD155" s="2"/>
      <c r="CE155" s="2"/>
      <c r="CF155" s="2"/>
      <c r="CG155" s="2"/>
      <c r="CH155" s="2"/>
      <c r="CI155" s="2"/>
      <c r="CJ155" s="2"/>
      <c r="CK155" s="2"/>
      <c r="CL155" s="2"/>
      <c r="CM155" s="2"/>
      <c r="CN155" s="2"/>
      <c r="CO155" s="2"/>
      <c r="CP155" s="2"/>
      <c r="CQ155" s="2"/>
      <c r="CR155" s="2"/>
      <c r="CS155" s="2"/>
      <c r="CT155" s="2"/>
      <c r="CU155" s="2"/>
      <c r="CV155" s="2"/>
      <c r="CW155" s="2"/>
      <c r="CX155" s="2"/>
      <c r="CY155" s="2"/>
      <c r="CZ155" s="2"/>
      <c r="DA155" s="2"/>
      <c r="DB155" s="2"/>
      <c r="DC155" s="2"/>
      <c r="DD155" s="2"/>
      <c r="DE155" s="2"/>
      <c r="DF155" s="2"/>
      <c r="DG155" s="2"/>
      <c r="DH155" s="2"/>
      <c r="DI155" s="2"/>
      <c r="DJ155" s="2"/>
      <c r="DK155" s="2"/>
      <c r="DL155" s="2"/>
      <c r="DM155" s="2"/>
      <c r="DN155" s="2"/>
      <c r="DO155" s="2"/>
      <c r="DP155" s="2"/>
      <c r="DQ155" s="2"/>
      <c r="DR155" s="2"/>
      <c r="DS155" s="2"/>
      <c r="DT155" s="2"/>
      <c r="DU155" s="2"/>
      <c r="DV155" s="2"/>
      <c r="DW155" s="2"/>
      <c r="DX155" s="2"/>
      <c r="DY155" s="2"/>
      <c r="DZ155" s="2"/>
      <c r="EA155" s="2"/>
      <c r="EB155" s="2"/>
      <c r="EC155" s="2"/>
      <c r="ED155" s="2"/>
      <c r="EE155" s="2"/>
      <c r="EF155" s="2"/>
    </row>
    <row r="156" spans="1:136" customFormat="1" ht="54.75" customHeight="1" thickBot="1" x14ac:dyDescent="0.35">
      <c r="A156" s="45">
        <v>144</v>
      </c>
      <c r="B156" s="45" t="s">
        <v>158</v>
      </c>
      <c r="C156" s="54" t="s">
        <v>159</v>
      </c>
      <c r="D156" s="54" t="s">
        <v>517</v>
      </c>
      <c r="E156" s="54" t="s">
        <v>518</v>
      </c>
      <c r="F156" s="54" t="s">
        <v>519</v>
      </c>
      <c r="G156" s="35" t="s">
        <v>716</v>
      </c>
      <c r="H156" s="55" t="s">
        <v>717</v>
      </c>
      <c r="I156" s="35" t="s">
        <v>718</v>
      </c>
      <c r="J156" s="35" t="s">
        <v>719</v>
      </c>
      <c r="K156" s="35"/>
      <c r="L156" s="35" t="s">
        <v>80</v>
      </c>
      <c r="M156" s="35" t="s">
        <v>80</v>
      </c>
      <c r="N156" s="35" t="s">
        <v>80</v>
      </c>
      <c r="O156" s="44">
        <v>45748</v>
      </c>
      <c r="P156" s="44">
        <v>46022</v>
      </c>
      <c r="Q156" s="44" t="s">
        <v>720</v>
      </c>
      <c r="R156" s="44" t="s">
        <v>721</v>
      </c>
      <c r="S156" s="44" t="s">
        <v>722</v>
      </c>
      <c r="T156" s="44" t="s">
        <v>723</v>
      </c>
      <c r="U156" s="35" t="s">
        <v>724</v>
      </c>
      <c r="V156" s="35" t="s">
        <v>145</v>
      </c>
      <c r="W156" s="35" t="s">
        <v>145</v>
      </c>
      <c r="X156" s="35" t="s">
        <v>145</v>
      </c>
      <c r="Y156" s="35" t="s">
        <v>145</v>
      </c>
      <c r="Z156" s="35" t="s">
        <v>145</v>
      </c>
      <c r="AA156" s="47">
        <v>7.0000000000000007E-2</v>
      </c>
      <c r="AB156" s="72"/>
      <c r="AC156" s="47">
        <v>0</v>
      </c>
      <c r="AD156" s="47">
        <v>0.33</v>
      </c>
      <c r="AE156" s="47">
        <v>0.33</v>
      </c>
      <c r="AF156" s="47">
        <v>0.34</v>
      </c>
      <c r="AG156" s="38"/>
      <c r="AH156" s="38"/>
      <c r="AI156" s="38"/>
      <c r="AJ156" s="38"/>
      <c r="AK156" s="57"/>
      <c r="AL156" s="57"/>
      <c r="AM156" s="41"/>
      <c r="AN156" s="41"/>
      <c r="AO156" s="41"/>
      <c r="AP156" s="41"/>
      <c r="AQ156" s="58"/>
      <c r="AR156" s="57"/>
      <c r="AS156" s="42"/>
      <c r="AT156" s="42"/>
      <c r="AU156" s="42"/>
      <c r="AV156" s="42"/>
      <c r="AW156" s="43"/>
      <c r="AX156" s="57"/>
      <c r="AY156" s="42"/>
      <c r="AZ156" s="42"/>
      <c r="BA156" s="42"/>
      <c r="BB156" s="42"/>
      <c r="BC156" s="43"/>
      <c r="BD156" s="57"/>
      <c r="BE156" s="80">
        <f t="shared" si="10"/>
        <v>0</v>
      </c>
      <c r="BF156" s="80">
        <f t="shared" si="11"/>
        <v>0</v>
      </c>
      <c r="BG156" s="80" t="str">
        <f t="shared" si="12"/>
        <v>SIN AVANCE</v>
      </c>
      <c r="BH156" s="81">
        <f t="shared" si="13"/>
        <v>281</v>
      </c>
      <c r="BI156" s="81" t="str">
        <f t="shared" si="14"/>
        <v>CON TIEMPO</v>
      </c>
      <c r="BJ156" s="87">
        <f>SUM(BE156:BE159)</f>
        <v>0</v>
      </c>
      <c r="BK156" s="2"/>
      <c r="BL156" s="2"/>
      <c r="BM156" s="2"/>
      <c r="BN156" s="2"/>
      <c r="BO156" s="2"/>
      <c r="BP156" s="2"/>
      <c r="BQ156" s="2"/>
      <c r="BR156" s="2"/>
      <c r="BS156" s="2"/>
      <c r="BT156" s="2"/>
      <c r="BU156" s="2"/>
      <c r="BV156" s="2"/>
      <c r="BW156" s="2"/>
      <c r="BX156" s="2"/>
      <c r="BY156" s="2"/>
      <c r="BZ156" s="2"/>
      <c r="CA156" s="2"/>
      <c r="CB156" s="2"/>
      <c r="CC156" s="2"/>
      <c r="CD156" s="2"/>
      <c r="CE156" s="2"/>
      <c r="CF156" s="2"/>
      <c r="CG156" s="2"/>
      <c r="CH156" s="2"/>
      <c r="CI156" s="2"/>
      <c r="CJ156" s="2"/>
      <c r="CK156" s="2"/>
      <c r="CL156" s="2"/>
      <c r="CM156" s="2"/>
      <c r="CN156" s="2"/>
      <c r="CO156" s="2"/>
      <c r="CP156" s="2"/>
      <c r="CQ156" s="2"/>
      <c r="CR156" s="2"/>
      <c r="CS156" s="2"/>
      <c r="CT156" s="2"/>
      <c r="CU156" s="2"/>
      <c r="CV156" s="2"/>
      <c r="CW156" s="2"/>
      <c r="CX156" s="2"/>
      <c r="CY156" s="2"/>
      <c r="CZ156" s="2"/>
      <c r="DA156" s="2"/>
      <c r="DB156" s="2"/>
      <c r="DC156" s="2"/>
      <c r="DD156" s="2"/>
      <c r="DE156" s="2"/>
      <c r="DF156" s="2"/>
      <c r="DG156" s="2"/>
      <c r="DH156" s="2"/>
      <c r="DI156" s="2"/>
      <c r="DJ156" s="2"/>
      <c r="DK156" s="2"/>
      <c r="DL156" s="2"/>
      <c r="DM156" s="2"/>
      <c r="DN156" s="2"/>
      <c r="DO156" s="2"/>
      <c r="DP156" s="2"/>
      <c r="DQ156" s="2"/>
      <c r="DR156" s="2"/>
      <c r="DS156" s="2"/>
      <c r="DT156" s="2"/>
      <c r="DU156" s="2"/>
      <c r="DV156" s="2"/>
      <c r="DW156" s="2"/>
      <c r="DX156" s="2"/>
      <c r="DY156" s="2"/>
      <c r="DZ156" s="2"/>
      <c r="EA156" s="2"/>
      <c r="EB156" s="2"/>
      <c r="EC156" s="2"/>
      <c r="ED156" s="2"/>
      <c r="EE156" s="2"/>
      <c r="EF156" s="2"/>
    </row>
    <row r="157" spans="1:136" customFormat="1" ht="54.75" customHeight="1" thickBot="1" x14ac:dyDescent="0.35">
      <c r="A157" s="45">
        <v>145</v>
      </c>
      <c r="B157" s="45" t="s">
        <v>158</v>
      </c>
      <c r="C157" s="54" t="s">
        <v>159</v>
      </c>
      <c r="D157" s="54" t="s">
        <v>517</v>
      </c>
      <c r="E157" s="54" t="s">
        <v>518</v>
      </c>
      <c r="F157" s="54" t="s">
        <v>519</v>
      </c>
      <c r="G157" s="35" t="s">
        <v>725</v>
      </c>
      <c r="H157" s="55" t="s">
        <v>726</v>
      </c>
      <c r="I157" s="35" t="s">
        <v>727</v>
      </c>
      <c r="J157" s="35" t="s">
        <v>728</v>
      </c>
      <c r="K157" s="35"/>
      <c r="L157" s="35" t="s">
        <v>80</v>
      </c>
      <c r="M157" s="35" t="s">
        <v>80</v>
      </c>
      <c r="N157" s="35" t="s">
        <v>80</v>
      </c>
      <c r="O157" s="44">
        <v>45839</v>
      </c>
      <c r="P157" s="44">
        <v>46022</v>
      </c>
      <c r="Q157" s="44" t="s">
        <v>720</v>
      </c>
      <c r="R157" s="44" t="s">
        <v>721</v>
      </c>
      <c r="S157" s="44" t="s">
        <v>722</v>
      </c>
      <c r="T157" s="44" t="s">
        <v>723</v>
      </c>
      <c r="U157" s="35" t="s">
        <v>724</v>
      </c>
      <c r="V157" s="35" t="s">
        <v>145</v>
      </c>
      <c r="W157" s="35" t="s">
        <v>145</v>
      </c>
      <c r="X157" s="35" t="s">
        <v>145</v>
      </c>
      <c r="Y157" s="35" t="s">
        <v>145</v>
      </c>
      <c r="Z157" s="35" t="s">
        <v>145</v>
      </c>
      <c r="AA157" s="47">
        <v>7.0000000000000007E-2</v>
      </c>
      <c r="AB157" s="72"/>
      <c r="AC157" s="47">
        <v>0</v>
      </c>
      <c r="AD157" s="47">
        <v>0</v>
      </c>
      <c r="AE157" s="47">
        <v>0.5</v>
      </c>
      <c r="AF157" s="47">
        <v>0.5</v>
      </c>
      <c r="AG157" s="38"/>
      <c r="AH157" s="38"/>
      <c r="AI157" s="38"/>
      <c r="AJ157" s="38"/>
      <c r="AK157" s="57"/>
      <c r="AL157" s="57"/>
      <c r="AM157" s="41"/>
      <c r="AN157" s="41"/>
      <c r="AO157" s="41"/>
      <c r="AP157" s="41"/>
      <c r="AQ157" s="58"/>
      <c r="AR157" s="57"/>
      <c r="AS157" s="42"/>
      <c r="AT157" s="42"/>
      <c r="AU157" s="42"/>
      <c r="AV157" s="42"/>
      <c r="AW157" s="43"/>
      <c r="AX157" s="57"/>
      <c r="AY157" s="42"/>
      <c r="AZ157" s="42"/>
      <c r="BA157" s="42"/>
      <c r="BB157" s="42"/>
      <c r="BC157" s="43"/>
      <c r="BD157" s="57"/>
      <c r="BE157" s="80">
        <f t="shared" si="10"/>
        <v>0</v>
      </c>
      <c r="BF157" s="80">
        <f t="shared" si="11"/>
        <v>0</v>
      </c>
      <c r="BG157" s="80" t="str">
        <f t="shared" si="12"/>
        <v>SIN AVANCE</v>
      </c>
      <c r="BH157" s="81">
        <f t="shared" si="13"/>
        <v>281</v>
      </c>
      <c r="BI157" s="81" t="str">
        <f t="shared" si="14"/>
        <v>CON TIEMPO</v>
      </c>
      <c r="BJ157" s="88"/>
      <c r="BK157" s="2"/>
      <c r="BL157" s="2"/>
      <c r="BM157" s="2"/>
      <c r="BN157" s="2"/>
      <c r="BO157" s="2"/>
      <c r="BP157" s="2"/>
      <c r="BQ157" s="2"/>
      <c r="BR157" s="2"/>
      <c r="BS157" s="2"/>
      <c r="BT157" s="2"/>
      <c r="BU157" s="2"/>
      <c r="BV157" s="2"/>
      <c r="BW157" s="2"/>
      <c r="BX157" s="2"/>
      <c r="BY157" s="2"/>
      <c r="BZ157" s="2"/>
      <c r="CA157" s="2"/>
      <c r="CB157" s="2"/>
      <c r="CC157" s="2"/>
      <c r="CD157" s="2"/>
      <c r="CE157" s="2"/>
      <c r="CF157" s="2"/>
      <c r="CG157" s="2"/>
      <c r="CH157" s="2"/>
      <c r="CI157" s="2"/>
      <c r="CJ157" s="2"/>
      <c r="CK157" s="2"/>
      <c r="CL157" s="2"/>
      <c r="CM157" s="2"/>
      <c r="CN157" s="2"/>
      <c r="CO157" s="2"/>
      <c r="CP157" s="2"/>
      <c r="CQ157" s="2"/>
      <c r="CR157" s="2"/>
      <c r="CS157" s="2"/>
      <c r="CT157" s="2"/>
      <c r="CU157" s="2"/>
      <c r="CV157" s="2"/>
      <c r="CW157" s="2"/>
      <c r="CX157" s="2"/>
      <c r="CY157" s="2"/>
      <c r="CZ157" s="2"/>
      <c r="DA157" s="2"/>
      <c r="DB157" s="2"/>
      <c r="DC157" s="2"/>
      <c r="DD157" s="2"/>
      <c r="DE157" s="2"/>
      <c r="DF157" s="2"/>
      <c r="DG157" s="2"/>
      <c r="DH157" s="2"/>
      <c r="DI157" s="2"/>
      <c r="DJ157" s="2"/>
      <c r="DK157" s="2"/>
      <c r="DL157" s="2"/>
      <c r="DM157" s="2"/>
      <c r="DN157" s="2"/>
      <c r="DO157" s="2"/>
      <c r="DP157" s="2"/>
      <c r="DQ157" s="2"/>
      <c r="DR157" s="2"/>
      <c r="DS157" s="2"/>
      <c r="DT157" s="2"/>
      <c r="DU157" s="2"/>
      <c r="DV157" s="2"/>
      <c r="DW157" s="2"/>
      <c r="DX157" s="2"/>
      <c r="DY157" s="2"/>
      <c r="DZ157" s="2"/>
      <c r="EA157" s="2"/>
      <c r="EB157" s="2"/>
      <c r="EC157" s="2"/>
      <c r="ED157" s="2"/>
      <c r="EE157" s="2"/>
      <c r="EF157" s="2"/>
    </row>
    <row r="158" spans="1:136" customFormat="1" ht="54.75" customHeight="1" thickBot="1" x14ac:dyDescent="0.35">
      <c r="A158" s="45">
        <v>146</v>
      </c>
      <c r="B158" s="45" t="s">
        <v>158</v>
      </c>
      <c r="C158" s="54" t="s">
        <v>159</v>
      </c>
      <c r="D158" s="54" t="s">
        <v>517</v>
      </c>
      <c r="E158" s="54" t="s">
        <v>518</v>
      </c>
      <c r="F158" s="54" t="s">
        <v>519</v>
      </c>
      <c r="G158" s="35" t="s">
        <v>729</v>
      </c>
      <c r="H158" s="55" t="s">
        <v>730</v>
      </c>
      <c r="I158" s="35" t="s">
        <v>731</v>
      </c>
      <c r="J158" s="35" t="s">
        <v>732</v>
      </c>
      <c r="K158" s="35"/>
      <c r="L158" s="35" t="s">
        <v>80</v>
      </c>
      <c r="M158" s="35" t="s">
        <v>80</v>
      </c>
      <c r="N158" s="35" t="s">
        <v>80</v>
      </c>
      <c r="O158" s="44">
        <v>45689</v>
      </c>
      <c r="P158" s="44">
        <v>46022</v>
      </c>
      <c r="Q158" s="44" t="s">
        <v>720</v>
      </c>
      <c r="R158" s="44" t="s">
        <v>721</v>
      </c>
      <c r="S158" s="44" t="s">
        <v>722</v>
      </c>
      <c r="T158" s="44" t="s">
        <v>723</v>
      </c>
      <c r="U158" s="35" t="s">
        <v>724</v>
      </c>
      <c r="V158" s="35" t="s">
        <v>145</v>
      </c>
      <c r="W158" s="35" t="s">
        <v>145</v>
      </c>
      <c r="X158" s="35" t="s">
        <v>145</v>
      </c>
      <c r="Y158" s="35" t="s">
        <v>145</v>
      </c>
      <c r="Z158" s="35" t="s">
        <v>145</v>
      </c>
      <c r="AA158" s="47">
        <v>7.0000000000000007E-2</v>
      </c>
      <c r="AB158" s="72"/>
      <c r="AC158" s="47">
        <v>0.25</v>
      </c>
      <c r="AD158" s="47">
        <v>0.25</v>
      </c>
      <c r="AE158" s="47">
        <v>0.25</v>
      </c>
      <c r="AF158" s="47">
        <v>0.25</v>
      </c>
      <c r="AG158" s="38"/>
      <c r="AH158" s="38"/>
      <c r="AI158" s="38"/>
      <c r="AJ158" s="38"/>
      <c r="AK158" s="57"/>
      <c r="AL158" s="57"/>
      <c r="AM158" s="41"/>
      <c r="AN158" s="41"/>
      <c r="AO158" s="41"/>
      <c r="AP158" s="41"/>
      <c r="AQ158" s="58"/>
      <c r="AR158" s="57"/>
      <c r="AS158" s="42"/>
      <c r="AT158" s="42"/>
      <c r="AU158" s="42"/>
      <c r="AV158" s="42"/>
      <c r="AW158" s="43"/>
      <c r="AX158" s="57"/>
      <c r="AY158" s="42"/>
      <c r="AZ158" s="42"/>
      <c r="BA158" s="42"/>
      <c r="BB158" s="42"/>
      <c r="BC158" s="43"/>
      <c r="BD158" s="57"/>
      <c r="BE158" s="80">
        <f t="shared" si="10"/>
        <v>0</v>
      </c>
      <c r="BF158" s="80">
        <f t="shared" si="11"/>
        <v>0</v>
      </c>
      <c r="BG158" s="80" t="str">
        <f t="shared" si="12"/>
        <v>SIN AVANCE</v>
      </c>
      <c r="BH158" s="81">
        <f t="shared" si="13"/>
        <v>281</v>
      </c>
      <c r="BI158" s="81" t="str">
        <f t="shared" si="14"/>
        <v>CON TIEMPO</v>
      </c>
      <c r="BJ158" s="88"/>
      <c r="BK158" s="2"/>
      <c r="BL158" s="2"/>
      <c r="BM158" s="2"/>
      <c r="BN158" s="2"/>
      <c r="BO158" s="2"/>
      <c r="BP158" s="2"/>
      <c r="BQ158" s="2"/>
      <c r="BR158" s="2"/>
      <c r="BS158" s="2"/>
      <c r="BT158" s="2"/>
      <c r="BU158" s="2"/>
      <c r="BV158" s="2"/>
      <c r="BW158" s="2"/>
      <c r="BX158" s="2"/>
      <c r="BY158" s="2"/>
      <c r="BZ158" s="2"/>
      <c r="CA158" s="2"/>
      <c r="CB158" s="2"/>
      <c r="CC158" s="2"/>
      <c r="CD158" s="2"/>
      <c r="CE158" s="2"/>
      <c r="CF158" s="2"/>
      <c r="CG158" s="2"/>
      <c r="CH158" s="2"/>
      <c r="CI158" s="2"/>
      <c r="CJ158" s="2"/>
      <c r="CK158" s="2"/>
      <c r="CL158" s="2"/>
      <c r="CM158" s="2"/>
      <c r="CN158" s="2"/>
      <c r="CO158" s="2"/>
      <c r="CP158" s="2"/>
      <c r="CQ158" s="2"/>
      <c r="CR158" s="2"/>
      <c r="CS158" s="2"/>
      <c r="CT158" s="2"/>
      <c r="CU158" s="2"/>
      <c r="CV158" s="2"/>
      <c r="CW158" s="2"/>
      <c r="CX158" s="2"/>
      <c r="CY158" s="2"/>
      <c r="CZ158" s="2"/>
      <c r="DA158" s="2"/>
      <c r="DB158" s="2"/>
      <c r="DC158" s="2"/>
      <c r="DD158" s="2"/>
      <c r="DE158" s="2"/>
      <c r="DF158" s="2"/>
      <c r="DG158" s="2"/>
      <c r="DH158" s="2"/>
      <c r="DI158" s="2"/>
      <c r="DJ158" s="2"/>
      <c r="DK158" s="2"/>
      <c r="DL158" s="2"/>
      <c r="DM158" s="2"/>
      <c r="DN158" s="2"/>
      <c r="DO158" s="2"/>
      <c r="DP158" s="2"/>
      <c r="DQ158" s="2"/>
      <c r="DR158" s="2"/>
      <c r="DS158" s="2"/>
      <c r="DT158" s="2"/>
      <c r="DU158" s="2"/>
      <c r="DV158" s="2"/>
      <c r="DW158" s="2"/>
      <c r="DX158" s="2"/>
      <c r="DY158" s="2"/>
      <c r="DZ158" s="2"/>
      <c r="EA158" s="2"/>
      <c r="EB158" s="2"/>
      <c r="EC158" s="2"/>
      <c r="ED158" s="2"/>
      <c r="EE158" s="2"/>
      <c r="EF158" s="2"/>
    </row>
    <row r="159" spans="1:136" customFormat="1" ht="54.75" customHeight="1" thickBot="1" x14ac:dyDescent="0.35">
      <c r="A159" s="45">
        <v>147</v>
      </c>
      <c r="B159" s="45" t="s">
        <v>158</v>
      </c>
      <c r="C159" s="54" t="s">
        <v>159</v>
      </c>
      <c r="D159" s="54" t="s">
        <v>517</v>
      </c>
      <c r="E159" s="54" t="s">
        <v>518</v>
      </c>
      <c r="F159" s="54" t="s">
        <v>519</v>
      </c>
      <c r="G159" s="35" t="s">
        <v>733</v>
      </c>
      <c r="H159" s="55" t="s">
        <v>734</v>
      </c>
      <c r="I159" s="35" t="s">
        <v>735</v>
      </c>
      <c r="J159" s="35" t="s">
        <v>736</v>
      </c>
      <c r="K159" s="35"/>
      <c r="L159" s="35" t="s">
        <v>80</v>
      </c>
      <c r="M159" s="35" t="s">
        <v>80</v>
      </c>
      <c r="N159" s="35" t="s">
        <v>80</v>
      </c>
      <c r="O159" s="44">
        <v>45748</v>
      </c>
      <c r="P159" s="44">
        <v>45991</v>
      </c>
      <c r="Q159" s="44" t="s">
        <v>720</v>
      </c>
      <c r="R159" s="44" t="s">
        <v>721</v>
      </c>
      <c r="S159" s="44" t="s">
        <v>722</v>
      </c>
      <c r="T159" s="44" t="s">
        <v>723</v>
      </c>
      <c r="U159" s="35" t="s">
        <v>724</v>
      </c>
      <c r="V159" s="35" t="s">
        <v>145</v>
      </c>
      <c r="W159" s="35" t="s">
        <v>145</v>
      </c>
      <c r="X159" s="35" t="s">
        <v>145</v>
      </c>
      <c r="Y159" s="35" t="s">
        <v>145</v>
      </c>
      <c r="Z159" s="35" t="s">
        <v>145</v>
      </c>
      <c r="AA159" s="47">
        <v>7.0000000000000007E-2</v>
      </c>
      <c r="AB159" s="72"/>
      <c r="AC159" s="47">
        <v>0</v>
      </c>
      <c r="AD159" s="47">
        <v>0.33</v>
      </c>
      <c r="AE159" s="47">
        <v>0.33</v>
      </c>
      <c r="AF159" s="47">
        <v>0.34</v>
      </c>
      <c r="AG159" s="38"/>
      <c r="AH159" s="38"/>
      <c r="AI159" s="38"/>
      <c r="AJ159" s="38"/>
      <c r="AK159" s="57"/>
      <c r="AL159" s="57"/>
      <c r="AM159" s="41"/>
      <c r="AN159" s="41"/>
      <c r="AO159" s="41"/>
      <c r="AP159" s="41"/>
      <c r="AQ159" s="58"/>
      <c r="AR159" s="57"/>
      <c r="AS159" s="42"/>
      <c r="AT159" s="42"/>
      <c r="AU159" s="42"/>
      <c r="AV159" s="42"/>
      <c r="AW159" s="43"/>
      <c r="AX159" s="57"/>
      <c r="AY159" s="42"/>
      <c r="AZ159" s="42"/>
      <c r="BA159" s="42"/>
      <c r="BB159" s="42"/>
      <c r="BC159" s="43"/>
      <c r="BD159" s="57"/>
      <c r="BE159" s="80">
        <f t="shared" si="10"/>
        <v>0</v>
      </c>
      <c r="BF159" s="80">
        <f t="shared" si="11"/>
        <v>0</v>
      </c>
      <c r="BG159" s="80" t="str">
        <f t="shared" si="12"/>
        <v>SIN AVANCE</v>
      </c>
      <c r="BH159" s="81">
        <f t="shared" si="13"/>
        <v>250</v>
      </c>
      <c r="BI159" s="81" t="str">
        <f t="shared" si="14"/>
        <v>CON TIEMPO</v>
      </c>
      <c r="BJ159" s="89"/>
      <c r="BK159" s="2"/>
      <c r="BL159" s="2"/>
      <c r="BM159" s="2"/>
      <c r="BN159" s="2"/>
      <c r="BO159" s="2"/>
      <c r="BP159" s="2"/>
      <c r="BQ159" s="2"/>
      <c r="BR159" s="2"/>
      <c r="BS159" s="2"/>
      <c r="BT159" s="2"/>
      <c r="BU159" s="2"/>
      <c r="BV159" s="2"/>
      <c r="BW159" s="2"/>
      <c r="BX159" s="2"/>
      <c r="BY159" s="2"/>
      <c r="BZ159" s="2"/>
      <c r="CA159" s="2"/>
      <c r="CB159" s="2"/>
      <c r="CC159" s="2"/>
      <c r="CD159" s="2"/>
      <c r="CE159" s="2"/>
      <c r="CF159" s="2"/>
      <c r="CG159" s="2"/>
      <c r="CH159" s="2"/>
      <c r="CI159" s="2"/>
      <c r="CJ159" s="2"/>
      <c r="CK159" s="2"/>
      <c r="CL159" s="2"/>
      <c r="CM159" s="2"/>
      <c r="CN159" s="2"/>
      <c r="CO159" s="2"/>
      <c r="CP159" s="2"/>
      <c r="CQ159" s="2"/>
      <c r="CR159" s="2"/>
      <c r="CS159" s="2"/>
      <c r="CT159" s="2"/>
      <c r="CU159" s="2"/>
      <c r="CV159" s="2"/>
      <c r="CW159" s="2"/>
      <c r="CX159" s="2"/>
      <c r="CY159" s="2"/>
      <c r="CZ159" s="2"/>
      <c r="DA159" s="2"/>
      <c r="DB159" s="2"/>
      <c r="DC159" s="2"/>
      <c r="DD159" s="2"/>
      <c r="DE159" s="2"/>
      <c r="DF159" s="2"/>
      <c r="DG159" s="2"/>
      <c r="DH159" s="2"/>
      <c r="DI159" s="2"/>
      <c r="DJ159" s="2"/>
      <c r="DK159" s="2"/>
      <c r="DL159" s="2"/>
      <c r="DM159" s="2"/>
      <c r="DN159" s="2"/>
      <c r="DO159" s="2"/>
      <c r="DP159" s="2"/>
      <c r="DQ159" s="2"/>
      <c r="DR159" s="2"/>
      <c r="DS159" s="2"/>
      <c r="DT159" s="2"/>
      <c r="DU159" s="2"/>
      <c r="DV159" s="2"/>
      <c r="DW159" s="2"/>
      <c r="DX159" s="2"/>
      <c r="DY159" s="2"/>
      <c r="DZ159" s="2"/>
      <c r="EA159" s="2"/>
      <c r="EB159" s="2"/>
      <c r="EC159" s="2"/>
      <c r="ED159" s="2"/>
      <c r="EE159" s="2"/>
      <c r="EF159" s="2"/>
    </row>
    <row r="160" spans="1:136" customFormat="1" ht="54.75" customHeight="1" thickBot="1" x14ac:dyDescent="0.35">
      <c r="A160" s="45">
        <v>148</v>
      </c>
      <c r="B160" s="45" t="s">
        <v>131</v>
      </c>
      <c r="C160" s="54" t="s">
        <v>737</v>
      </c>
      <c r="D160" s="54" t="s">
        <v>738</v>
      </c>
      <c r="E160" s="54" t="s">
        <v>739</v>
      </c>
      <c r="F160" s="54" t="s">
        <v>740</v>
      </c>
      <c r="G160" s="35" t="s">
        <v>741</v>
      </c>
      <c r="H160" s="55" t="s">
        <v>742</v>
      </c>
      <c r="I160" s="35" t="s">
        <v>743</v>
      </c>
      <c r="J160" s="35" t="s">
        <v>744</v>
      </c>
      <c r="K160" s="35"/>
      <c r="L160" s="35" t="s">
        <v>80</v>
      </c>
      <c r="M160" s="35" t="s">
        <v>80</v>
      </c>
      <c r="N160" s="35" t="s">
        <v>80</v>
      </c>
      <c r="O160" s="44">
        <v>45748</v>
      </c>
      <c r="P160" s="44">
        <v>46022</v>
      </c>
      <c r="Q160" s="44" t="s">
        <v>720</v>
      </c>
      <c r="R160" s="44" t="s">
        <v>721</v>
      </c>
      <c r="S160" s="44" t="s">
        <v>722</v>
      </c>
      <c r="T160" s="44" t="s">
        <v>723</v>
      </c>
      <c r="U160" s="35" t="s">
        <v>745</v>
      </c>
      <c r="V160" s="35" t="s">
        <v>145</v>
      </c>
      <c r="W160" s="35" t="s">
        <v>145</v>
      </c>
      <c r="X160" s="35" t="s">
        <v>145</v>
      </c>
      <c r="Y160" s="35" t="s">
        <v>145</v>
      </c>
      <c r="Z160" s="35" t="s">
        <v>145</v>
      </c>
      <c r="AA160" s="47">
        <v>0.33</v>
      </c>
      <c r="AB160" s="72"/>
      <c r="AC160" s="47">
        <v>0</v>
      </c>
      <c r="AD160" s="47">
        <v>0.33</v>
      </c>
      <c r="AE160" s="47">
        <v>0.33</v>
      </c>
      <c r="AF160" s="47">
        <v>0.34</v>
      </c>
      <c r="AG160" s="38"/>
      <c r="AH160" s="38"/>
      <c r="AI160" s="38"/>
      <c r="AJ160" s="38"/>
      <c r="AK160" s="57"/>
      <c r="AL160" s="57"/>
      <c r="AM160" s="41"/>
      <c r="AN160" s="41"/>
      <c r="AO160" s="41"/>
      <c r="AP160" s="41"/>
      <c r="AQ160" s="58"/>
      <c r="AR160" s="57"/>
      <c r="AS160" s="42"/>
      <c r="AT160" s="42"/>
      <c r="AU160" s="42"/>
      <c r="AV160" s="42"/>
      <c r="AW160" s="43"/>
      <c r="AX160" s="57"/>
      <c r="AY160" s="42"/>
      <c r="AZ160" s="42"/>
      <c r="BA160" s="42"/>
      <c r="BB160" s="42"/>
      <c r="BC160" s="43"/>
      <c r="BD160" s="57"/>
      <c r="BE160" s="80">
        <f t="shared" si="10"/>
        <v>0</v>
      </c>
      <c r="BF160" s="80">
        <f t="shared" si="11"/>
        <v>0</v>
      </c>
      <c r="BG160" s="80" t="str">
        <f t="shared" si="12"/>
        <v>SIN AVANCE</v>
      </c>
      <c r="BH160" s="81">
        <f t="shared" si="13"/>
        <v>281</v>
      </c>
      <c r="BI160" s="81" t="str">
        <f t="shared" si="14"/>
        <v>CON TIEMPO</v>
      </c>
      <c r="BJ160" s="87">
        <f>SUM(BE160:BE162)</f>
        <v>0</v>
      </c>
      <c r="BK160" s="2"/>
      <c r="BL160" s="2"/>
      <c r="BM160" s="2"/>
      <c r="BN160" s="2"/>
      <c r="BO160" s="2"/>
      <c r="BP160" s="2"/>
      <c r="BQ160" s="2"/>
      <c r="BR160" s="2"/>
      <c r="BS160" s="2"/>
      <c r="BT160" s="2"/>
      <c r="BU160" s="2"/>
      <c r="BV160" s="2"/>
      <c r="BW160" s="2"/>
      <c r="BX160" s="2"/>
      <c r="BY160" s="2"/>
      <c r="BZ160" s="2"/>
      <c r="CA160" s="2"/>
      <c r="CB160" s="2"/>
      <c r="CC160" s="2"/>
      <c r="CD160" s="2"/>
      <c r="CE160" s="2"/>
      <c r="CF160" s="2"/>
      <c r="CG160" s="2"/>
      <c r="CH160" s="2"/>
      <c r="CI160" s="2"/>
      <c r="CJ160" s="2"/>
      <c r="CK160" s="2"/>
      <c r="CL160" s="2"/>
      <c r="CM160" s="2"/>
      <c r="CN160" s="2"/>
      <c r="CO160" s="2"/>
      <c r="CP160" s="2"/>
      <c r="CQ160" s="2"/>
      <c r="CR160" s="2"/>
      <c r="CS160" s="2"/>
      <c r="CT160" s="2"/>
      <c r="CU160" s="2"/>
      <c r="CV160" s="2"/>
      <c r="CW160" s="2"/>
      <c r="CX160" s="2"/>
      <c r="CY160" s="2"/>
      <c r="CZ160" s="2"/>
      <c r="DA160" s="2"/>
      <c r="DB160" s="2"/>
      <c r="DC160" s="2"/>
      <c r="DD160" s="2"/>
      <c r="DE160" s="2"/>
      <c r="DF160" s="2"/>
      <c r="DG160" s="2"/>
      <c r="DH160" s="2"/>
      <c r="DI160" s="2"/>
      <c r="DJ160" s="2"/>
      <c r="DK160" s="2"/>
      <c r="DL160" s="2"/>
      <c r="DM160" s="2"/>
      <c r="DN160" s="2"/>
      <c r="DO160" s="2"/>
      <c r="DP160" s="2"/>
      <c r="DQ160" s="2"/>
      <c r="DR160" s="2"/>
      <c r="DS160" s="2"/>
      <c r="DT160" s="2"/>
      <c r="DU160" s="2"/>
      <c r="DV160" s="2"/>
      <c r="DW160" s="2"/>
      <c r="DX160" s="2"/>
      <c r="DY160" s="2"/>
      <c r="DZ160" s="2"/>
      <c r="EA160" s="2"/>
      <c r="EB160" s="2"/>
      <c r="EC160" s="2"/>
      <c r="ED160" s="2"/>
      <c r="EE160" s="2"/>
      <c r="EF160" s="2"/>
    </row>
    <row r="161" spans="1:136" customFormat="1" ht="54.75" customHeight="1" thickBot="1" x14ac:dyDescent="0.35">
      <c r="A161" s="45">
        <v>149</v>
      </c>
      <c r="B161" s="45" t="s">
        <v>131</v>
      </c>
      <c r="C161" s="54" t="s">
        <v>737</v>
      </c>
      <c r="D161" s="54" t="s">
        <v>738</v>
      </c>
      <c r="E161" s="54" t="s">
        <v>739</v>
      </c>
      <c r="F161" s="54" t="s">
        <v>740</v>
      </c>
      <c r="G161" s="35" t="s">
        <v>746</v>
      </c>
      <c r="H161" s="55" t="s">
        <v>747</v>
      </c>
      <c r="I161" s="35" t="s">
        <v>748</v>
      </c>
      <c r="J161" s="35" t="s">
        <v>749</v>
      </c>
      <c r="K161" s="35"/>
      <c r="L161" s="35" t="s">
        <v>80</v>
      </c>
      <c r="M161" s="35" t="s">
        <v>80</v>
      </c>
      <c r="N161" s="35" t="s">
        <v>80</v>
      </c>
      <c r="O161" s="44">
        <v>45717</v>
      </c>
      <c r="P161" s="44">
        <v>45991</v>
      </c>
      <c r="Q161" s="44" t="s">
        <v>720</v>
      </c>
      <c r="R161" s="44" t="s">
        <v>721</v>
      </c>
      <c r="S161" s="44" t="s">
        <v>722</v>
      </c>
      <c r="T161" s="44" t="s">
        <v>723</v>
      </c>
      <c r="U161" s="35" t="s">
        <v>745</v>
      </c>
      <c r="V161" s="35" t="s">
        <v>145</v>
      </c>
      <c r="W161" s="35" t="s">
        <v>145</v>
      </c>
      <c r="X161" s="35" t="s">
        <v>145</v>
      </c>
      <c r="Y161" s="35" t="s">
        <v>145</v>
      </c>
      <c r="Z161" s="35" t="s">
        <v>145</v>
      </c>
      <c r="AA161" s="47">
        <v>0.33</v>
      </c>
      <c r="AB161" s="72"/>
      <c r="AC161" s="76">
        <v>0</v>
      </c>
      <c r="AD161" s="76">
        <v>0.5</v>
      </c>
      <c r="AE161" s="76">
        <v>0</v>
      </c>
      <c r="AF161" s="72">
        <v>0.5</v>
      </c>
      <c r="AG161" s="38"/>
      <c r="AH161" s="38"/>
      <c r="AI161" s="38"/>
      <c r="AJ161" s="38"/>
      <c r="AK161" s="57"/>
      <c r="AL161" s="57"/>
      <c r="AM161" s="41"/>
      <c r="AN161" s="41"/>
      <c r="AO161" s="41"/>
      <c r="AP161" s="41"/>
      <c r="AQ161" s="58"/>
      <c r="AR161" s="57"/>
      <c r="AS161" s="42"/>
      <c r="AT161" s="42"/>
      <c r="AU161" s="42"/>
      <c r="AV161" s="42"/>
      <c r="AW161" s="43"/>
      <c r="AX161" s="57"/>
      <c r="AY161" s="42"/>
      <c r="AZ161" s="42"/>
      <c r="BA161" s="42"/>
      <c r="BB161" s="42"/>
      <c r="BC161" s="43"/>
      <c r="BD161" s="57"/>
      <c r="BE161" s="80">
        <f t="shared" si="10"/>
        <v>0</v>
      </c>
      <c r="BF161" s="80">
        <f t="shared" si="11"/>
        <v>0</v>
      </c>
      <c r="BG161" s="80" t="str">
        <f t="shared" si="12"/>
        <v>SIN AVANCE</v>
      </c>
      <c r="BH161" s="81">
        <f t="shared" si="13"/>
        <v>250</v>
      </c>
      <c r="BI161" s="81" t="str">
        <f t="shared" si="14"/>
        <v>CON TIEMPO</v>
      </c>
      <c r="BJ161" s="88"/>
      <c r="BK161" s="2"/>
      <c r="BL161" s="2"/>
      <c r="BM161" s="2"/>
      <c r="BN161" s="2"/>
      <c r="BO161" s="2"/>
      <c r="BP161" s="2"/>
      <c r="BQ161" s="2"/>
      <c r="BR161" s="2"/>
      <c r="BS161" s="2"/>
      <c r="BT161" s="2"/>
      <c r="BU161" s="2"/>
      <c r="BV161" s="2"/>
      <c r="BW161" s="2"/>
      <c r="BX161" s="2"/>
      <c r="BY161" s="2"/>
      <c r="BZ161" s="2"/>
      <c r="CA161" s="2"/>
      <c r="CB161" s="2"/>
      <c r="CC161" s="2"/>
      <c r="CD161" s="2"/>
      <c r="CE161" s="2"/>
      <c r="CF161" s="2"/>
      <c r="CG161" s="2"/>
      <c r="CH161" s="2"/>
      <c r="CI161" s="2"/>
      <c r="CJ161" s="2"/>
      <c r="CK161" s="2"/>
      <c r="CL161" s="2"/>
      <c r="CM161" s="2"/>
      <c r="CN161" s="2"/>
      <c r="CO161" s="2"/>
      <c r="CP161" s="2"/>
      <c r="CQ161" s="2"/>
      <c r="CR161" s="2"/>
      <c r="CS161" s="2"/>
      <c r="CT161" s="2"/>
      <c r="CU161" s="2"/>
      <c r="CV161" s="2"/>
      <c r="CW161" s="2"/>
      <c r="CX161" s="2"/>
      <c r="CY161" s="2"/>
      <c r="CZ161" s="2"/>
      <c r="DA161" s="2"/>
      <c r="DB161" s="2"/>
      <c r="DC161" s="2"/>
      <c r="DD161" s="2"/>
      <c r="DE161" s="2"/>
      <c r="DF161" s="2"/>
      <c r="DG161" s="2"/>
      <c r="DH161" s="2"/>
      <c r="DI161" s="2"/>
      <c r="DJ161" s="2"/>
      <c r="DK161" s="2"/>
      <c r="DL161" s="2"/>
      <c r="DM161" s="2"/>
      <c r="DN161" s="2"/>
      <c r="DO161" s="2"/>
      <c r="DP161" s="2"/>
      <c r="DQ161" s="2"/>
      <c r="DR161" s="2"/>
      <c r="DS161" s="2"/>
      <c r="DT161" s="2"/>
      <c r="DU161" s="2"/>
      <c r="DV161" s="2"/>
      <c r="DW161" s="2"/>
      <c r="DX161" s="2"/>
      <c r="DY161" s="2"/>
      <c r="DZ161" s="2"/>
      <c r="EA161" s="2"/>
      <c r="EB161" s="2"/>
      <c r="EC161" s="2"/>
      <c r="ED161" s="2"/>
      <c r="EE161" s="2"/>
      <c r="EF161" s="2"/>
    </row>
    <row r="162" spans="1:136" customFormat="1" ht="54.75" customHeight="1" thickBot="1" x14ac:dyDescent="0.35">
      <c r="A162" s="45">
        <v>150</v>
      </c>
      <c r="B162" s="45" t="s">
        <v>131</v>
      </c>
      <c r="C162" s="54" t="s">
        <v>737</v>
      </c>
      <c r="D162" s="54" t="s">
        <v>738</v>
      </c>
      <c r="E162" s="54" t="s">
        <v>739</v>
      </c>
      <c r="F162" s="54" t="s">
        <v>740</v>
      </c>
      <c r="G162" s="35" t="s">
        <v>750</v>
      </c>
      <c r="H162" s="55" t="s">
        <v>751</v>
      </c>
      <c r="I162" s="35" t="s">
        <v>752</v>
      </c>
      <c r="J162" s="35" t="s">
        <v>753</v>
      </c>
      <c r="K162" s="35"/>
      <c r="L162" s="35" t="s">
        <v>80</v>
      </c>
      <c r="M162" s="35" t="s">
        <v>80</v>
      </c>
      <c r="N162" s="35" t="s">
        <v>80</v>
      </c>
      <c r="O162" s="44">
        <v>45689</v>
      </c>
      <c r="P162" s="44">
        <v>46022</v>
      </c>
      <c r="Q162" s="44" t="s">
        <v>720</v>
      </c>
      <c r="R162" s="44" t="s">
        <v>721</v>
      </c>
      <c r="S162" s="44" t="s">
        <v>722</v>
      </c>
      <c r="T162" s="44" t="s">
        <v>723</v>
      </c>
      <c r="U162" s="35" t="s">
        <v>745</v>
      </c>
      <c r="V162" s="35" t="s">
        <v>145</v>
      </c>
      <c r="W162" s="35" t="s">
        <v>145</v>
      </c>
      <c r="X162" s="35" t="s">
        <v>145</v>
      </c>
      <c r="Y162" s="35" t="s">
        <v>145</v>
      </c>
      <c r="Z162" s="35" t="s">
        <v>145</v>
      </c>
      <c r="AA162" s="47">
        <v>0.34</v>
      </c>
      <c r="AB162" s="72"/>
      <c r="AC162" s="76">
        <v>0.25</v>
      </c>
      <c r="AD162" s="76">
        <v>0.25</v>
      </c>
      <c r="AE162" s="76">
        <v>0.25</v>
      </c>
      <c r="AF162" s="72">
        <v>0.25</v>
      </c>
      <c r="AG162" s="38"/>
      <c r="AH162" s="38"/>
      <c r="AI162" s="38"/>
      <c r="AJ162" s="38"/>
      <c r="AK162" s="57"/>
      <c r="AL162" s="57"/>
      <c r="AM162" s="41"/>
      <c r="AN162" s="41"/>
      <c r="AO162" s="41"/>
      <c r="AP162" s="41"/>
      <c r="AQ162" s="58"/>
      <c r="AR162" s="57"/>
      <c r="AS162" s="42"/>
      <c r="AT162" s="42"/>
      <c r="AU162" s="42"/>
      <c r="AV162" s="42"/>
      <c r="AW162" s="43"/>
      <c r="AX162" s="57"/>
      <c r="AY162" s="42"/>
      <c r="AZ162" s="42"/>
      <c r="BA162" s="42"/>
      <c r="BB162" s="42"/>
      <c r="BC162" s="43"/>
      <c r="BD162" s="57"/>
      <c r="BE162" s="80">
        <f t="shared" si="10"/>
        <v>0</v>
      </c>
      <c r="BF162" s="80">
        <f t="shared" si="11"/>
        <v>0</v>
      </c>
      <c r="BG162" s="80" t="str">
        <f t="shared" si="12"/>
        <v>SIN AVANCE</v>
      </c>
      <c r="BH162" s="81">
        <f t="shared" si="13"/>
        <v>281</v>
      </c>
      <c r="BI162" s="81" t="str">
        <f t="shared" si="14"/>
        <v>CON TIEMPO</v>
      </c>
      <c r="BJ162" s="89"/>
      <c r="BK162" s="2"/>
      <c r="BL162" s="2"/>
      <c r="BM162" s="2"/>
      <c r="BN162" s="2"/>
      <c r="BO162" s="2"/>
      <c r="BP162" s="2"/>
      <c r="BQ162" s="2"/>
      <c r="BR162" s="2"/>
      <c r="BS162" s="2"/>
      <c r="BT162" s="2"/>
      <c r="BU162" s="2"/>
      <c r="BV162" s="2"/>
      <c r="BW162" s="2"/>
      <c r="BX162" s="2"/>
      <c r="BY162" s="2"/>
      <c r="BZ162" s="2"/>
      <c r="CA162" s="2"/>
      <c r="CB162" s="2"/>
      <c r="CC162" s="2"/>
      <c r="CD162" s="2"/>
      <c r="CE162" s="2"/>
      <c r="CF162" s="2"/>
      <c r="CG162" s="2"/>
      <c r="CH162" s="2"/>
      <c r="CI162" s="2"/>
      <c r="CJ162" s="2"/>
      <c r="CK162" s="2"/>
      <c r="CL162" s="2"/>
      <c r="CM162" s="2"/>
      <c r="CN162" s="2"/>
      <c r="CO162" s="2"/>
      <c r="CP162" s="2"/>
      <c r="CQ162" s="2"/>
      <c r="CR162" s="2"/>
      <c r="CS162" s="2"/>
      <c r="CT162" s="2"/>
      <c r="CU162" s="2"/>
      <c r="CV162" s="2"/>
      <c r="CW162" s="2"/>
      <c r="CX162" s="2"/>
      <c r="CY162" s="2"/>
      <c r="CZ162" s="2"/>
      <c r="DA162" s="2"/>
      <c r="DB162" s="2"/>
      <c r="DC162" s="2"/>
      <c r="DD162" s="2"/>
      <c r="DE162" s="2"/>
      <c r="DF162" s="2"/>
      <c r="DG162" s="2"/>
      <c r="DH162" s="2"/>
      <c r="DI162" s="2"/>
      <c r="DJ162" s="2"/>
      <c r="DK162" s="2"/>
      <c r="DL162" s="2"/>
      <c r="DM162" s="2"/>
      <c r="DN162" s="2"/>
      <c r="DO162" s="2"/>
      <c r="DP162" s="2"/>
      <c r="DQ162" s="2"/>
      <c r="DR162" s="2"/>
      <c r="DS162" s="2"/>
      <c r="DT162" s="2"/>
      <c r="DU162" s="2"/>
      <c r="DV162" s="2"/>
      <c r="DW162" s="2"/>
      <c r="DX162" s="2"/>
      <c r="DY162" s="2"/>
      <c r="DZ162" s="2"/>
      <c r="EA162" s="2"/>
      <c r="EB162" s="2"/>
      <c r="EC162" s="2"/>
      <c r="ED162" s="2"/>
      <c r="EE162" s="2"/>
      <c r="EF162" s="2"/>
    </row>
    <row r="163" spans="1:136" customFormat="1" ht="54.75" customHeight="1" thickBot="1" x14ac:dyDescent="0.35">
      <c r="A163" s="45">
        <v>151</v>
      </c>
      <c r="B163" s="45" t="s">
        <v>158</v>
      </c>
      <c r="C163" s="54" t="s">
        <v>159</v>
      </c>
      <c r="D163" s="54" t="s">
        <v>517</v>
      </c>
      <c r="E163" s="54" t="s">
        <v>518</v>
      </c>
      <c r="F163" s="54" t="s">
        <v>519</v>
      </c>
      <c r="G163" s="35" t="s">
        <v>754</v>
      </c>
      <c r="H163" s="55" t="s">
        <v>755</v>
      </c>
      <c r="I163" s="35" t="s">
        <v>756</v>
      </c>
      <c r="J163" s="35" t="s">
        <v>757</v>
      </c>
      <c r="K163" s="35"/>
      <c r="L163" s="35" t="s">
        <v>80</v>
      </c>
      <c r="M163" s="35" t="s">
        <v>80</v>
      </c>
      <c r="N163" s="35" t="s">
        <v>80</v>
      </c>
      <c r="O163" s="44">
        <v>45778</v>
      </c>
      <c r="P163" s="44">
        <v>46022</v>
      </c>
      <c r="Q163" s="44" t="s">
        <v>720</v>
      </c>
      <c r="R163" s="44" t="s">
        <v>721</v>
      </c>
      <c r="S163" s="44" t="s">
        <v>758</v>
      </c>
      <c r="T163" s="44" t="s">
        <v>759</v>
      </c>
      <c r="U163" s="35" t="s">
        <v>760</v>
      </c>
      <c r="V163" s="35" t="s">
        <v>145</v>
      </c>
      <c r="W163" s="35" t="s">
        <v>145</v>
      </c>
      <c r="X163" s="35" t="s">
        <v>145</v>
      </c>
      <c r="Y163" s="35" t="s">
        <v>145</v>
      </c>
      <c r="Z163" s="35" t="s">
        <v>145</v>
      </c>
      <c r="AA163" s="47">
        <v>7.0000000000000007E-2</v>
      </c>
      <c r="AB163" s="72"/>
      <c r="AC163" s="76">
        <v>0</v>
      </c>
      <c r="AD163" s="76">
        <v>0.33</v>
      </c>
      <c r="AE163" s="76">
        <v>0.33</v>
      </c>
      <c r="AF163" s="72">
        <v>0.34</v>
      </c>
      <c r="AG163" s="38"/>
      <c r="AH163" s="38"/>
      <c r="AI163" s="38"/>
      <c r="AJ163" s="38"/>
      <c r="AK163" s="57"/>
      <c r="AL163" s="57"/>
      <c r="AM163" s="41"/>
      <c r="AN163" s="41"/>
      <c r="AO163" s="41"/>
      <c r="AP163" s="41"/>
      <c r="AQ163" s="58"/>
      <c r="AR163" s="57"/>
      <c r="AS163" s="42"/>
      <c r="AT163" s="42"/>
      <c r="AU163" s="42"/>
      <c r="AV163" s="42"/>
      <c r="AW163" s="43"/>
      <c r="AX163" s="57"/>
      <c r="AY163" s="42"/>
      <c r="AZ163" s="42"/>
      <c r="BA163" s="42"/>
      <c r="BB163" s="42"/>
      <c r="BC163" s="43"/>
      <c r="BD163" s="57"/>
      <c r="BE163" s="80">
        <f t="shared" si="10"/>
        <v>0</v>
      </c>
      <c r="BF163" s="80">
        <f t="shared" si="11"/>
        <v>0</v>
      </c>
      <c r="BG163" s="80" t="str">
        <f t="shared" si="12"/>
        <v>SIN AVANCE</v>
      </c>
      <c r="BH163" s="81">
        <f t="shared" si="13"/>
        <v>281</v>
      </c>
      <c r="BI163" s="81" t="str">
        <f t="shared" si="14"/>
        <v>CON TIEMPO</v>
      </c>
      <c r="BJ163" s="87">
        <f>SUM(BE163:BE172)</f>
        <v>0</v>
      </c>
      <c r="BK163" s="2"/>
      <c r="BL163" s="2"/>
      <c r="BM163" s="2"/>
      <c r="BN163" s="2"/>
      <c r="BO163" s="2"/>
      <c r="BP163" s="2"/>
      <c r="BQ163" s="2"/>
      <c r="BR163" s="2"/>
      <c r="BS163" s="2"/>
      <c r="BT163" s="2"/>
      <c r="BU163" s="2"/>
      <c r="BV163" s="2"/>
      <c r="BW163" s="2"/>
      <c r="BX163" s="2"/>
      <c r="BY163" s="2"/>
      <c r="BZ163" s="2"/>
      <c r="CA163" s="2"/>
      <c r="CB163" s="2"/>
      <c r="CC163" s="2"/>
      <c r="CD163" s="2"/>
      <c r="CE163" s="2"/>
      <c r="CF163" s="2"/>
      <c r="CG163" s="2"/>
      <c r="CH163" s="2"/>
      <c r="CI163" s="2"/>
      <c r="CJ163" s="2"/>
      <c r="CK163" s="2"/>
      <c r="CL163" s="2"/>
      <c r="CM163" s="2"/>
      <c r="CN163" s="2"/>
      <c r="CO163" s="2"/>
      <c r="CP163" s="2"/>
      <c r="CQ163" s="2"/>
      <c r="CR163" s="2"/>
      <c r="CS163" s="2"/>
      <c r="CT163" s="2"/>
      <c r="CU163" s="2"/>
      <c r="CV163" s="2"/>
      <c r="CW163" s="2"/>
      <c r="CX163" s="2"/>
      <c r="CY163" s="2"/>
      <c r="CZ163" s="2"/>
      <c r="DA163" s="2"/>
      <c r="DB163" s="2"/>
      <c r="DC163" s="2"/>
      <c r="DD163" s="2"/>
      <c r="DE163" s="2"/>
      <c r="DF163" s="2"/>
      <c r="DG163" s="2"/>
      <c r="DH163" s="2"/>
      <c r="DI163" s="2"/>
      <c r="DJ163" s="2"/>
      <c r="DK163" s="2"/>
      <c r="DL163" s="2"/>
      <c r="DM163" s="2"/>
      <c r="DN163" s="2"/>
      <c r="DO163" s="2"/>
      <c r="DP163" s="2"/>
      <c r="DQ163" s="2"/>
      <c r="DR163" s="2"/>
      <c r="DS163" s="2"/>
      <c r="DT163" s="2"/>
      <c r="DU163" s="2"/>
      <c r="DV163" s="2"/>
      <c r="DW163" s="2"/>
      <c r="DX163" s="2"/>
      <c r="DY163" s="2"/>
      <c r="DZ163" s="2"/>
      <c r="EA163" s="2"/>
      <c r="EB163" s="2"/>
      <c r="EC163" s="2"/>
      <c r="ED163" s="2"/>
      <c r="EE163" s="2"/>
      <c r="EF163" s="2"/>
    </row>
    <row r="164" spans="1:136" customFormat="1" ht="54.75" customHeight="1" thickBot="1" x14ac:dyDescent="0.35">
      <c r="A164" s="45">
        <v>152</v>
      </c>
      <c r="B164" s="45" t="s">
        <v>158</v>
      </c>
      <c r="C164" s="54" t="s">
        <v>159</v>
      </c>
      <c r="D164" s="54" t="s">
        <v>517</v>
      </c>
      <c r="E164" s="54" t="s">
        <v>518</v>
      </c>
      <c r="F164" s="54" t="s">
        <v>519</v>
      </c>
      <c r="G164" s="35" t="s">
        <v>761</v>
      </c>
      <c r="H164" s="55" t="s">
        <v>762</v>
      </c>
      <c r="I164" s="35" t="s">
        <v>763</v>
      </c>
      <c r="J164" s="35" t="s">
        <v>764</v>
      </c>
      <c r="K164" s="35"/>
      <c r="L164" s="35" t="s">
        <v>80</v>
      </c>
      <c r="M164" s="35" t="s">
        <v>80</v>
      </c>
      <c r="N164" s="35" t="s">
        <v>80</v>
      </c>
      <c r="O164" s="44">
        <v>45778</v>
      </c>
      <c r="P164" s="44">
        <v>46022</v>
      </c>
      <c r="Q164" s="44" t="s">
        <v>720</v>
      </c>
      <c r="R164" s="44" t="s">
        <v>721</v>
      </c>
      <c r="S164" s="44" t="s">
        <v>758</v>
      </c>
      <c r="T164" s="44" t="s">
        <v>759</v>
      </c>
      <c r="U164" s="35" t="s">
        <v>760</v>
      </c>
      <c r="V164" s="35" t="s">
        <v>145</v>
      </c>
      <c r="W164" s="35" t="s">
        <v>145</v>
      </c>
      <c r="X164" s="35" t="s">
        <v>145</v>
      </c>
      <c r="Y164" s="35" t="s">
        <v>145</v>
      </c>
      <c r="Z164" s="35" t="s">
        <v>145</v>
      </c>
      <c r="AA164" s="47">
        <v>7.0000000000000007E-2</v>
      </c>
      <c r="AB164" s="72"/>
      <c r="AC164" s="76">
        <v>0</v>
      </c>
      <c r="AD164" s="76">
        <v>0.33</v>
      </c>
      <c r="AE164" s="76">
        <v>0.33</v>
      </c>
      <c r="AF164" s="72">
        <v>0.34</v>
      </c>
      <c r="AG164" s="38"/>
      <c r="AH164" s="38"/>
      <c r="AI164" s="38"/>
      <c r="AJ164" s="38"/>
      <c r="AK164" s="57"/>
      <c r="AL164" s="57"/>
      <c r="AM164" s="41"/>
      <c r="AN164" s="41"/>
      <c r="AO164" s="41"/>
      <c r="AP164" s="41"/>
      <c r="AQ164" s="58"/>
      <c r="AR164" s="57"/>
      <c r="AS164" s="42"/>
      <c r="AT164" s="42"/>
      <c r="AU164" s="42"/>
      <c r="AV164" s="42"/>
      <c r="AW164" s="43"/>
      <c r="AX164" s="57"/>
      <c r="AY164" s="42"/>
      <c r="AZ164" s="42"/>
      <c r="BA164" s="42"/>
      <c r="BB164" s="42"/>
      <c r="BC164" s="43"/>
      <c r="BD164" s="57"/>
      <c r="BE164" s="80">
        <f t="shared" si="10"/>
        <v>0</v>
      </c>
      <c r="BF164" s="80">
        <f t="shared" si="11"/>
        <v>0</v>
      </c>
      <c r="BG164" s="80" t="str">
        <f t="shared" si="12"/>
        <v>SIN AVANCE</v>
      </c>
      <c r="BH164" s="81">
        <f t="shared" si="13"/>
        <v>281</v>
      </c>
      <c r="BI164" s="81" t="str">
        <f t="shared" si="14"/>
        <v>CON TIEMPO</v>
      </c>
      <c r="BJ164" s="88"/>
      <c r="BK164" s="2"/>
      <c r="BL164" s="2"/>
      <c r="BM164" s="2"/>
      <c r="BN164" s="2"/>
      <c r="BO164" s="2"/>
      <c r="BP164" s="2"/>
      <c r="BQ164" s="2"/>
      <c r="BR164" s="2"/>
      <c r="BS164" s="2"/>
      <c r="BT164" s="2"/>
      <c r="BU164" s="2"/>
      <c r="BV164" s="2"/>
      <c r="BW164" s="2"/>
      <c r="BX164" s="2"/>
      <c r="BY164" s="2"/>
      <c r="BZ164" s="2"/>
      <c r="CA164" s="2"/>
      <c r="CB164" s="2"/>
      <c r="CC164" s="2"/>
      <c r="CD164" s="2"/>
      <c r="CE164" s="2"/>
      <c r="CF164" s="2"/>
      <c r="CG164" s="2"/>
      <c r="CH164" s="2"/>
      <c r="CI164" s="2"/>
      <c r="CJ164" s="2"/>
      <c r="CK164" s="2"/>
      <c r="CL164" s="2"/>
      <c r="CM164" s="2"/>
      <c r="CN164" s="2"/>
      <c r="CO164" s="2"/>
      <c r="CP164" s="2"/>
      <c r="CQ164" s="2"/>
      <c r="CR164" s="2"/>
      <c r="CS164" s="2"/>
      <c r="CT164" s="2"/>
      <c r="CU164" s="2"/>
      <c r="CV164" s="2"/>
      <c r="CW164" s="2"/>
      <c r="CX164" s="2"/>
      <c r="CY164" s="2"/>
      <c r="CZ164" s="2"/>
      <c r="DA164" s="2"/>
      <c r="DB164" s="2"/>
      <c r="DC164" s="2"/>
      <c r="DD164" s="2"/>
      <c r="DE164" s="2"/>
      <c r="DF164" s="2"/>
      <c r="DG164" s="2"/>
      <c r="DH164" s="2"/>
      <c r="DI164" s="2"/>
      <c r="DJ164" s="2"/>
      <c r="DK164" s="2"/>
      <c r="DL164" s="2"/>
      <c r="DM164" s="2"/>
      <c r="DN164" s="2"/>
      <c r="DO164" s="2"/>
      <c r="DP164" s="2"/>
      <c r="DQ164" s="2"/>
      <c r="DR164" s="2"/>
      <c r="DS164" s="2"/>
      <c r="DT164" s="2"/>
      <c r="DU164" s="2"/>
      <c r="DV164" s="2"/>
      <c r="DW164" s="2"/>
      <c r="DX164" s="2"/>
      <c r="DY164" s="2"/>
      <c r="DZ164" s="2"/>
      <c r="EA164" s="2"/>
      <c r="EB164" s="2"/>
      <c r="EC164" s="2"/>
      <c r="ED164" s="2"/>
      <c r="EE164" s="2"/>
      <c r="EF164" s="2"/>
    </row>
    <row r="165" spans="1:136" customFormat="1" ht="54.75" customHeight="1" thickBot="1" x14ac:dyDescent="0.35">
      <c r="A165" s="45">
        <v>153</v>
      </c>
      <c r="B165" s="45" t="s">
        <v>158</v>
      </c>
      <c r="C165" s="54" t="s">
        <v>159</v>
      </c>
      <c r="D165" s="54" t="s">
        <v>517</v>
      </c>
      <c r="E165" s="54" t="s">
        <v>518</v>
      </c>
      <c r="F165" s="54" t="s">
        <v>519</v>
      </c>
      <c r="G165" s="35" t="s">
        <v>765</v>
      </c>
      <c r="H165" s="55" t="s">
        <v>766</v>
      </c>
      <c r="I165" s="74" t="s">
        <v>767</v>
      </c>
      <c r="J165" s="35" t="s">
        <v>768</v>
      </c>
      <c r="K165" s="35"/>
      <c r="L165" s="35" t="s">
        <v>80</v>
      </c>
      <c r="M165" s="35" t="s">
        <v>80</v>
      </c>
      <c r="N165" s="35" t="s">
        <v>80</v>
      </c>
      <c r="O165" s="44">
        <v>45689</v>
      </c>
      <c r="P165" s="44">
        <v>46022</v>
      </c>
      <c r="Q165" s="44" t="s">
        <v>720</v>
      </c>
      <c r="R165" s="44" t="s">
        <v>721</v>
      </c>
      <c r="S165" s="44" t="s">
        <v>758</v>
      </c>
      <c r="T165" s="44" t="s">
        <v>759</v>
      </c>
      <c r="U165" s="35" t="s">
        <v>769</v>
      </c>
      <c r="V165" s="35" t="s">
        <v>145</v>
      </c>
      <c r="W165" s="35" t="s">
        <v>145</v>
      </c>
      <c r="X165" s="35" t="s">
        <v>145</v>
      </c>
      <c r="Y165" s="35" t="s">
        <v>145</v>
      </c>
      <c r="Z165" s="35" t="s">
        <v>145</v>
      </c>
      <c r="AA165" s="47">
        <v>7.0000000000000007E-2</v>
      </c>
      <c r="AB165" s="72"/>
      <c r="AC165" s="76">
        <v>0</v>
      </c>
      <c r="AD165" s="76">
        <v>0.5</v>
      </c>
      <c r="AE165" s="76">
        <v>0</v>
      </c>
      <c r="AF165" s="72">
        <v>0.5</v>
      </c>
      <c r="AG165" s="38"/>
      <c r="AH165" s="38"/>
      <c r="AI165" s="38"/>
      <c r="AJ165" s="38"/>
      <c r="AK165" s="57"/>
      <c r="AL165" s="57"/>
      <c r="AM165" s="41"/>
      <c r="AN165" s="41"/>
      <c r="AO165" s="41"/>
      <c r="AP165" s="41"/>
      <c r="AQ165" s="58"/>
      <c r="AR165" s="57"/>
      <c r="AS165" s="42"/>
      <c r="AT165" s="42"/>
      <c r="AU165" s="42"/>
      <c r="AV165" s="42"/>
      <c r="AW165" s="43"/>
      <c r="AX165" s="57"/>
      <c r="AY165" s="42"/>
      <c r="AZ165" s="42"/>
      <c r="BA165" s="42"/>
      <c r="BB165" s="42"/>
      <c r="BC165" s="43"/>
      <c r="BD165" s="57"/>
      <c r="BE165" s="80">
        <f t="shared" si="10"/>
        <v>0</v>
      </c>
      <c r="BF165" s="80">
        <f t="shared" si="11"/>
        <v>0</v>
      </c>
      <c r="BG165" s="80" t="str">
        <f t="shared" si="12"/>
        <v>SIN AVANCE</v>
      </c>
      <c r="BH165" s="81">
        <f t="shared" si="13"/>
        <v>281</v>
      </c>
      <c r="BI165" s="81" t="str">
        <f t="shared" si="14"/>
        <v>CON TIEMPO</v>
      </c>
      <c r="BJ165" s="88"/>
      <c r="BK165" s="2"/>
      <c r="BL165" s="2"/>
      <c r="BM165" s="2"/>
      <c r="BN165" s="2"/>
      <c r="BO165" s="2"/>
      <c r="BP165" s="2"/>
      <c r="BQ165" s="2"/>
      <c r="BR165" s="2"/>
      <c r="BS165" s="2"/>
      <c r="BT165" s="2"/>
      <c r="BU165" s="2"/>
      <c r="BV165" s="2"/>
      <c r="BW165" s="2"/>
      <c r="BX165" s="2"/>
      <c r="BY165" s="2"/>
      <c r="BZ165" s="2"/>
      <c r="CA165" s="2"/>
      <c r="CB165" s="2"/>
      <c r="CC165" s="2"/>
      <c r="CD165" s="2"/>
      <c r="CE165" s="2"/>
      <c r="CF165" s="2"/>
      <c r="CG165" s="2"/>
      <c r="CH165" s="2"/>
      <c r="CI165" s="2"/>
      <c r="CJ165" s="2"/>
      <c r="CK165" s="2"/>
      <c r="CL165" s="2"/>
      <c r="CM165" s="2"/>
      <c r="CN165" s="2"/>
      <c r="CO165" s="2"/>
      <c r="CP165" s="2"/>
      <c r="CQ165" s="2"/>
      <c r="CR165" s="2"/>
      <c r="CS165" s="2"/>
      <c r="CT165" s="2"/>
      <c r="CU165" s="2"/>
      <c r="CV165" s="2"/>
      <c r="CW165" s="2"/>
      <c r="CX165" s="2"/>
      <c r="CY165" s="2"/>
      <c r="CZ165" s="2"/>
      <c r="DA165" s="2"/>
      <c r="DB165" s="2"/>
      <c r="DC165" s="2"/>
      <c r="DD165" s="2"/>
      <c r="DE165" s="2"/>
      <c r="DF165" s="2"/>
      <c r="DG165" s="2"/>
      <c r="DH165" s="2"/>
      <c r="DI165" s="2"/>
      <c r="DJ165" s="2"/>
      <c r="DK165" s="2"/>
      <c r="DL165" s="2"/>
      <c r="DM165" s="2"/>
      <c r="DN165" s="2"/>
      <c r="DO165" s="2"/>
      <c r="DP165" s="2"/>
      <c r="DQ165" s="2"/>
      <c r="DR165" s="2"/>
      <c r="DS165" s="2"/>
      <c r="DT165" s="2"/>
      <c r="DU165" s="2"/>
      <c r="DV165" s="2"/>
      <c r="DW165" s="2"/>
      <c r="DX165" s="2"/>
      <c r="DY165" s="2"/>
      <c r="DZ165" s="2"/>
      <c r="EA165" s="2"/>
      <c r="EB165" s="2"/>
      <c r="EC165" s="2"/>
      <c r="ED165" s="2"/>
      <c r="EE165" s="2"/>
      <c r="EF165" s="2"/>
    </row>
    <row r="166" spans="1:136" customFormat="1" ht="54.75" customHeight="1" thickBot="1" x14ac:dyDescent="0.35">
      <c r="A166" s="45">
        <v>154</v>
      </c>
      <c r="B166" s="45" t="s">
        <v>158</v>
      </c>
      <c r="C166" s="54" t="s">
        <v>159</v>
      </c>
      <c r="D166" s="54" t="s">
        <v>517</v>
      </c>
      <c r="E166" s="54" t="s">
        <v>518</v>
      </c>
      <c r="F166" s="54" t="s">
        <v>519</v>
      </c>
      <c r="G166" s="35" t="s">
        <v>770</v>
      </c>
      <c r="H166" s="55" t="s">
        <v>771</v>
      </c>
      <c r="I166" s="35" t="s">
        <v>772</v>
      </c>
      <c r="J166" s="35" t="s">
        <v>773</v>
      </c>
      <c r="K166" s="35"/>
      <c r="L166" s="35" t="s">
        <v>80</v>
      </c>
      <c r="M166" s="35" t="s">
        <v>80</v>
      </c>
      <c r="N166" s="35" t="s">
        <v>80</v>
      </c>
      <c r="O166" s="44">
        <v>45689</v>
      </c>
      <c r="P166" s="44">
        <v>46022</v>
      </c>
      <c r="Q166" s="44" t="s">
        <v>720</v>
      </c>
      <c r="R166" s="44" t="s">
        <v>721</v>
      </c>
      <c r="S166" s="44" t="s">
        <v>758</v>
      </c>
      <c r="T166" s="44" t="s">
        <v>759</v>
      </c>
      <c r="U166" s="35" t="s">
        <v>769</v>
      </c>
      <c r="V166" s="35" t="s">
        <v>145</v>
      </c>
      <c r="W166" s="35" t="s">
        <v>145</v>
      </c>
      <c r="X166" s="35" t="s">
        <v>145</v>
      </c>
      <c r="Y166" s="35" t="s">
        <v>145</v>
      </c>
      <c r="Z166" s="35" t="s">
        <v>145</v>
      </c>
      <c r="AA166" s="47">
        <v>7.0000000000000007E-2</v>
      </c>
      <c r="AB166" s="72"/>
      <c r="AC166" s="76">
        <v>0.25</v>
      </c>
      <c r="AD166" s="76">
        <v>0.25</v>
      </c>
      <c r="AE166" s="76">
        <v>0.25</v>
      </c>
      <c r="AF166" s="72">
        <v>0.25</v>
      </c>
      <c r="AG166" s="38"/>
      <c r="AH166" s="38"/>
      <c r="AI166" s="38"/>
      <c r="AJ166" s="38"/>
      <c r="AK166" s="57"/>
      <c r="AL166" s="57"/>
      <c r="AM166" s="41"/>
      <c r="AN166" s="41"/>
      <c r="AO166" s="41"/>
      <c r="AP166" s="41"/>
      <c r="AQ166" s="58"/>
      <c r="AR166" s="57"/>
      <c r="AS166" s="42"/>
      <c r="AT166" s="42"/>
      <c r="AU166" s="42"/>
      <c r="AV166" s="42"/>
      <c r="AW166" s="43"/>
      <c r="AX166" s="57"/>
      <c r="AY166" s="42"/>
      <c r="AZ166" s="42"/>
      <c r="BA166" s="42"/>
      <c r="BB166" s="42"/>
      <c r="BC166" s="43"/>
      <c r="BD166" s="57"/>
      <c r="BE166" s="80">
        <f t="shared" si="10"/>
        <v>0</v>
      </c>
      <c r="BF166" s="80">
        <f t="shared" si="11"/>
        <v>0</v>
      </c>
      <c r="BG166" s="80" t="str">
        <f t="shared" si="12"/>
        <v>SIN AVANCE</v>
      </c>
      <c r="BH166" s="81">
        <f t="shared" si="13"/>
        <v>281</v>
      </c>
      <c r="BI166" s="81" t="str">
        <f t="shared" si="14"/>
        <v>CON TIEMPO</v>
      </c>
      <c r="BJ166" s="88"/>
      <c r="BK166" s="2"/>
      <c r="BL166" s="2"/>
      <c r="BM166" s="2"/>
      <c r="BN166" s="2"/>
      <c r="BO166" s="2"/>
      <c r="BP166" s="2"/>
      <c r="BQ166" s="2"/>
      <c r="BR166" s="2"/>
      <c r="BS166" s="2"/>
      <c r="BT166" s="2"/>
      <c r="BU166" s="2"/>
      <c r="BV166" s="2"/>
      <c r="BW166" s="2"/>
      <c r="BX166" s="2"/>
      <c r="BY166" s="2"/>
      <c r="BZ166" s="2"/>
      <c r="CA166" s="2"/>
      <c r="CB166" s="2"/>
      <c r="CC166" s="2"/>
      <c r="CD166" s="2"/>
      <c r="CE166" s="2"/>
      <c r="CF166" s="2"/>
      <c r="CG166" s="2"/>
      <c r="CH166" s="2"/>
      <c r="CI166" s="2"/>
      <c r="CJ166" s="2"/>
      <c r="CK166" s="2"/>
      <c r="CL166" s="2"/>
      <c r="CM166" s="2"/>
      <c r="CN166" s="2"/>
      <c r="CO166" s="2"/>
      <c r="CP166" s="2"/>
      <c r="CQ166" s="2"/>
      <c r="CR166" s="2"/>
      <c r="CS166" s="2"/>
      <c r="CT166" s="2"/>
      <c r="CU166" s="2"/>
      <c r="CV166" s="2"/>
      <c r="CW166" s="2"/>
      <c r="CX166" s="2"/>
      <c r="CY166" s="2"/>
      <c r="CZ166" s="2"/>
      <c r="DA166" s="2"/>
      <c r="DB166" s="2"/>
      <c r="DC166" s="2"/>
      <c r="DD166" s="2"/>
      <c r="DE166" s="2"/>
      <c r="DF166" s="2"/>
      <c r="DG166" s="2"/>
      <c r="DH166" s="2"/>
      <c r="DI166" s="2"/>
      <c r="DJ166" s="2"/>
      <c r="DK166" s="2"/>
      <c r="DL166" s="2"/>
      <c r="DM166" s="2"/>
      <c r="DN166" s="2"/>
      <c r="DO166" s="2"/>
      <c r="DP166" s="2"/>
      <c r="DQ166" s="2"/>
      <c r="DR166" s="2"/>
      <c r="DS166" s="2"/>
      <c r="DT166" s="2"/>
      <c r="DU166" s="2"/>
      <c r="DV166" s="2"/>
      <c r="DW166" s="2"/>
      <c r="DX166" s="2"/>
      <c r="DY166" s="2"/>
      <c r="DZ166" s="2"/>
      <c r="EA166" s="2"/>
      <c r="EB166" s="2"/>
      <c r="EC166" s="2"/>
      <c r="ED166" s="2"/>
      <c r="EE166" s="2"/>
      <c r="EF166" s="2"/>
    </row>
    <row r="167" spans="1:136" customFormat="1" ht="54.75" customHeight="1" thickBot="1" x14ac:dyDescent="0.35">
      <c r="A167" s="45">
        <v>155</v>
      </c>
      <c r="B167" s="45" t="s">
        <v>158</v>
      </c>
      <c r="C167" s="54" t="s">
        <v>159</v>
      </c>
      <c r="D167" s="54" t="s">
        <v>517</v>
      </c>
      <c r="E167" s="54" t="s">
        <v>518</v>
      </c>
      <c r="F167" s="54" t="s">
        <v>519</v>
      </c>
      <c r="G167" s="35" t="s">
        <v>774</v>
      </c>
      <c r="H167" s="55" t="s">
        <v>775</v>
      </c>
      <c r="I167" s="35" t="s">
        <v>776</v>
      </c>
      <c r="J167" s="35" t="s">
        <v>777</v>
      </c>
      <c r="K167" s="35"/>
      <c r="L167" s="35" t="s">
        <v>80</v>
      </c>
      <c r="M167" s="35" t="s">
        <v>80</v>
      </c>
      <c r="N167" s="35" t="s">
        <v>80</v>
      </c>
      <c r="O167" s="44">
        <v>45689</v>
      </c>
      <c r="P167" s="44">
        <v>46022</v>
      </c>
      <c r="Q167" s="44" t="s">
        <v>720</v>
      </c>
      <c r="R167" s="44" t="s">
        <v>721</v>
      </c>
      <c r="S167" s="44" t="s">
        <v>758</v>
      </c>
      <c r="T167" s="44" t="s">
        <v>759</v>
      </c>
      <c r="U167" s="35" t="s">
        <v>769</v>
      </c>
      <c r="V167" s="35" t="s">
        <v>145</v>
      </c>
      <c r="W167" s="35" t="s">
        <v>145</v>
      </c>
      <c r="X167" s="35" t="s">
        <v>145</v>
      </c>
      <c r="Y167" s="35" t="s">
        <v>145</v>
      </c>
      <c r="Z167" s="35" t="s">
        <v>145</v>
      </c>
      <c r="AA167" s="47">
        <v>7.0000000000000007E-2</v>
      </c>
      <c r="AB167" s="72"/>
      <c r="AC167" s="72">
        <v>0.25</v>
      </c>
      <c r="AD167" s="72">
        <v>0.25</v>
      </c>
      <c r="AE167" s="72">
        <v>0.25</v>
      </c>
      <c r="AF167" s="72">
        <v>0.25</v>
      </c>
      <c r="AG167" s="38"/>
      <c r="AH167" s="38"/>
      <c r="AI167" s="38"/>
      <c r="AJ167" s="38"/>
      <c r="AK167" s="57"/>
      <c r="AL167" s="57"/>
      <c r="AM167" s="41"/>
      <c r="AN167" s="41"/>
      <c r="AO167" s="41"/>
      <c r="AP167" s="41"/>
      <c r="AQ167" s="58"/>
      <c r="AR167" s="57"/>
      <c r="AS167" s="42"/>
      <c r="AT167" s="42"/>
      <c r="AU167" s="42"/>
      <c r="AV167" s="42"/>
      <c r="AW167" s="43"/>
      <c r="AX167" s="57"/>
      <c r="AY167" s="42"/>
      <c r="AZ167" s="42"/>
      <c r="BA167" s="42"/>
      <c r="BB167" s="42"/>
      <c r="BC167" s="43"/>
      <c r="BD167" s="57"/>
      <c r="BE167" s="80">
        <f t="shared" si="10"/>
        <v>0</v>
      </c>
      <c r="BF167" s="80">
        <f t="shared" si="11"/>
        <v>0</v>
      </c>
      <c r="BG167" s="80" t="str">
        <f t="shared" si="12"/>
        <v>SIN AVANCE</v>
      </c>
      <c r="BH167" s="81">
        <f t="shared" si="13"/>
        <v>281</v>
      </c>
      <c r="BI167" s="81" t="str">
        <f t="shared" si="14"/>
        <v>CON TIEMPO</v>
      </c>
      <c r="BJ167" s="88"/>
      <c r="BK167" s="2"/>
      <c r="BL167" s="2"/>
      <c r="BM167" s="2"/>
      <c r="BN167" s="2"/>
      <c r="BO167" s="2"/>
      <c r="BP167" s="2"/>
      <c r="BQ167" s="2"/>
      <c r="BR167" s="2"/>
      <c r="BS167" s="2"/>
      <c r="BT167" s="2"/>
      <c r="BU167" s="2"/>
      <c r="BV167" s="2"/>
      <c r="BW167" s="2"/>
      <c r="BX167" s="2"/>
      <c r="BY167" s="2"/>
      <c r="BZ167" s="2"/>
      <c r="CA167" s="2"/>
      <c r="CB167" s="2"/>
      <c r="CC167" s="2"/>
      <c r="CD167" s="2"/>
      <c r="CE167" s="2"/>
      <c r="CF167" s="2"/>
      <c r="CG167" s="2"/>
      <c r="CH167" s="2"/>
      <c r="CI167" s="2"/>
      <c r="CJ167" s="2"/>
      <c r="CK167" s="2"/>
      <c r="CL167" s="2"/>
      <c r="CM167" s="2"/>
      <c r="CN167" s="2"/>
      <c r="CO167" s="2"/>
      <c r="CP167" s="2"/>
      <c r="CQ167" s="2"/>
      <c r="CR167" s="2"/>
      <c r="CS167" s="2"/>
      <c r="CT167" s="2"/>
      <c r="CU167" s="2"/>
      <c r="CV167" s="2"/>
      <c r="CW167" s="2"/>
      <c r="CX167" s="2"/>
      <c r="CY167" s="2"/>
      <c r="CZ167" s="2"/>
      <c r="DA167" s="2"/>
      <c r="DB167" s="2"/>
      <c r="DC167" s="2"/>
      <c r="DD167" s="2"/>
      <c r="DE167" s="2"/>
      <c r="DF167" s="2"/>
      <c r="DG167" s="2"/>
      <c r="DH167" s="2"/>
      <c r="DI167" s="2"/>
      <c r="DJ167" s="2"/>
      <c r="DK167" s="2"/>
      <c r="DL167" s="2"/>
      <c r="DM167" s="2"/>
      <c r="DN167" s="2"/>
      <c r="DO167" s="2"/>
      <c r="DP167" s="2"/>
      <c r="DQ167" s="2"/>
      <c r="DR167" s="2"/>
      <c r="DS167" s="2"/>
      <c r="DT167" s="2"/>
      <c r="DU167" s="2"/>
      <c r="DV167" s="2"/>
      <c r="DW167" s="2"/>
      <c r="DX167" s="2"/>
      <c r="DY167" s="2"/>
      <c r="DZ167" s="2"/>
      <c r="EA167" s="2"/>
      <c r="EB167" s="2"/>
      <c r="EC167" s="2"/>
      <c r="ED167" s="2"/>
      <c r="EE167" s="2"/>
      <c r="EF167" s="2"/>
    </row>
    <row r="168" spans="1:136" customFormat="1" ht="54.75" customHeight="1" thickBot="1" x14ac:dyDescent="0.35">
      <c r="A168" s="45">
        <v>156</v>
      </c>
      <c r="B168" s="45" t="s">
        <v>158</v>
      </c>
      <c r="C168" s="54" t="s">
        <v>159</v>
      </c>
      <c r="D168" s="54" t="s">
        <v>517</v>
      </c>
      <c r="E168" s="54" t="s">
        <v>518</v>
      </c>
      <c r="F168" s="54" t="s">
        <v>519</v>
      </c>
      <c r="G168" s="35" t="s">
        <v>778</v>
      </c>
      <c r="H168" s="55" t="s">
        <v>779</v>
      </c>
      <c r="I168" s="35" t="s">
        <v>780</v>
      </c>
      <c r="J168" s="35" t="s">
        <v>781</v>
      </c>
      <c r="K168" s="35"/>
      <c r="L168" s="35" t="s">
        <v>80</v>
      </c>
      <c r="M168" s="35" t="s">
        <v>80</v>
      </c>
      <c r="N168" s="35" t="s">
        <v>80</v>
      </c>
      <c r="O168" s="44">
        <v>45689</v>
      </c>
      <c r="P168" s="44">
        <v>46022</v>
      </c>
      <c r="Q168" s="44" t="s">
        <v>720</v>
      </c>
      <c r="R168" s="44" t="s">
        <v>721</v>
      </c>
      <c r="S168" s="44" t="s">
        <v>758</v>
      </c>
      <c r="T168" s="44" t="s">
        <v>759</v>
      </c>
      <c r="U168" s="35" t="s">
        <v>769</v>
      </c>
      <c r="V168" s="35" t="s">
        <v>145</v>
      </c>
      <c r="W168" s="35" t="s">
        <v>145</v>
      </c>
      <c r="X168" s="35" t="s">
        <v>145</v>
      </c>
      <c r="Y168" s="35" t="s">
        <v>145</v>
      </c>
      <c r="Z168" s="35" t="s">
        <v>145</v>
      </c>
      <c r="AA168" s="47">
        <v>7.0000000000000007E-2</v>
      </c>
      <c r="AB168" s="72"/>
      <c r="AC168" s="76">
        <v>0</v>
      </c>
      <c r="AD168" s="76">
        <v>0.5</v>
      </c>
      <c r="AE168" s="76">
        <v>0</v>
      </c>
      <c r="AF168" s="72">
        <v>0.5</v>
      </c>
      <c r="AG168" s="38"/>
      <c r="AH168" s="38"/>
      <c r="AI168" s="38"/>
      <c r="AJ168" s="38"/>
      <c r="AK168" s="57"/>
      <c r="AL168" s="57"/>
      <c r="AM168" s="41"/>
      <c r="AN168" s="41"/>
      <c r="AO168" s="41"/>
      <c r="AP168" s="41"/>
      <c r="AQ168" s="58"/>
      <c r="AR168" s="57"/>
      <c r="AS168" s="42"/>
      <c r="AT168" s="42"/>
      <c r="AU168" s="42"/>
      <c r="AV168" s="42"/>
      <c r="AW168" s="43"/>
      <c r="AX168" s="57"/>
      <c r="AY168" s="42"/>
      <c r="AZ168" s="42"/>
      <c r="BA168" s="42"/>
      <c r="BB168" s="42"/>
      <c r="BC168" s="43"/>
      <c r="BD168" s="57"/>
      <c r="BE168" s="80">
        <f t="shared" si="10"/>
        <v>0</v>
      </c>
      <c r="BF168" s="80">
        <f t="shared" si="11"/>
        <v>0</v>
      </c>
      <c r="BG168" s="80" t="str">
        <f t="shared" si="12"/>
        <v>SIN AVANCE</v>
      </c>
      <c r="BH168" s="81">
        <f t="shared" si="13"/>
        <v>281</v>
      </c>
      <c r="BI168" s="81" t="str">
        <f t="shared" si="14"/>
        <v>CON TIEMPO</v>
      </c>
      <c r="BJ168" s="88"/>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row>
    <row r="169" spans="1:136" customFormat="1" ht="54" customHeight="1" thickBot="1" x14ac:dyDescent="0.35">
      <c r="A169" s="45">
        <v>157</v>
      </c>
      <c r="B169" s="45" t="s">
        <v>158</v>
      </c>
      <c r="C169" s="54" t="s">
        <v>159</v>
      </c>
      <c r="D169" s="54" t="s">
        <v>517</v>
      </c>
      <c r="E169" s="54" t="s">
        <v>518</v>
      </c>
      <c r="F169" s="54" t="s">
        <v>519</v>
      </c>
      <c r="G169" s="35" t="s">
        <v>782</v>
      </c>
      <c r="H169" s="55" t="s">
        <v>783</v>
      </c>
      <c r="I169" s="35" t="s">
        <v>784</v>
      </c>
      <c r="J169" s="35" t="s">
        <v>785</v>
      </c>
      <c r="K169" s="35"/>
      <c r="L169" s="35" t="s">
        <v>80</v>
      </c>
      <c r="M169" s="35" t="s">
        <v>80</v>
      </c>
      <c r="N169" s="35" t="s">
        <v>80</v>
      </c>
      <c r="O169" s="44">
        <v>45839</v>
      </c>
      <c r="P169" s="44">
        <v>45930</v>
      </c>
      <c r="Q169" s="44" t="s">
        <v>720</v>
      </c>
      <c r="R169" s="44" t="s">
        <v>721</v>
      </c>
      <c r="S169" s="44" t="s">
        <v>758</v>
      </c>
      <c r="T169" s="44" t="s">
        <v>759</v>
      </c>
      <c r="U169" s="35" t="s">
        <v>85</v>
      </c>
      <c r="V169" s="35" t="s">
        <v>145</v>
      </c>
      <c r="W169" s="35" t="s">
        <v>145</v>
      </c>
      <c r="X169" s="35" t="s">
        <v>145</v>
      </c>
      <c r="Y169" s="35" t="s">
        <v>145</v>
      </c>
      <c r="Z169" s="35" t="s">
        <v>145</v>
      </c>
      <c r="AA169" s="47">
        <v>7.0000000000000007E-2</v>
      </c>
      <c r="AB169" s="72"/>
      <c r="AC169" s="76">
        <v>0</v>
      </c>
      <c r="AD169" s="76">
        <v>0</v>
      </c>
      <c r="AE169" s="76">
        <v>1</v>
      </c>
      <c r="AF169" s="72">
        <v>0</v>
      </c>
      <c r="AG169" s="38"/>
      <c r="AH169" s="38"/>
      <c r="AI169" s="38"/>
      <c r="AJ169" s="38"/>
      <c r="AK169" s="57"/>
      <c r="AL169" s="57"/>
      <c r="AM169" s="41"/>
      <c r="AN169" s="41"/>
      <c r="AO169" s="41"/>
      <c r="AP169" s="41"/>
      <c r="AQ169" s="58"/>
      <c r="AR169" s="57"/>
      <c r="AS169" s="42"/>
      <c r="AT169" s="42"/>
      <c r="AU169" s="42"/>
      <c r="AV169" s="42"/>
      <c r="AW169" s="43"/>
      <c r="AX169" s="57"/>
      <c r="AY169" s="42"/>
      <c r="AZ169" s="42"/>
      <c r="BA169" s="42"/>
      <c r="BB169" s="42"/>
      <c r="BC169" s="43"/>
      <c r="BD169" s="57"/>
      <c r="BE169" s="80">
        <f t="shared" si="10"/>
        <v>0</v>
      </c>
      <c r="BF169" s="80">
        <f t="shared" si="11"/>
        <v>0</v>
      </c>
      <c r="BG169" s="80" t="str">
        <f t="shared" si="12"/>
        <v>SIN AVANCE</v>
      </c>
      <c r="BH169" s="81">
        <f t="shared" si="13"/>
        <v>189</v>
      </c>
      <c r="BI169" s="81" t="str">
        <f t="shared" si="14"/>
        <v>CON TIEMPO</v>
      </c>
      <c r="BJ169" s="88"/>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row>
    <row r="170" spans="1:136" customFormat="1" ht="54.75" customHeight="1" thickBot="1" x14ac:dyDescent="0.35">
      <c r="A170" s="45">
        <v>158</v>
      </c>
      <c r="B170" s="45" t="s">
        <v>158</v>
      </c>
      <c r="C170" s="54" t="s">
        <v>159</v>
      </c>
      <c r="D170" s="54" t="s">
        <v>517</v>
      </c>
      <c r="E170" s="54" t="s">
        <v>518</v>
      </c>
      <c r="F170" s="54" t="s">
        <v>519</v>
      </c>
      <c r="G170" s="35" t="s">
        <v>786</v>
      </c>
      <c r="H170" s="55" t="s">
        <v>787</v>
      </c>
      <c r="I170" s="35" t="s">
        <v>788</v>
      </c>
      <c r="J170" s="35" t="s">
        <v>789</v>
      </c>
      <c r="K170" s="35"/>
      <c r="L170" s="35" t="s">
        <v>80</v>
      </c>
      <c r="M170" s="35" t="s">
        <v>80</v>
      </c>
      <c r="N170" s="35" t="s">
        <v>80</v>
      </c>
      <c r="O170" s="44">
        <v>45689</v>
      </c>
      <c r="P170" s="44">
        <v>46022</v>
      </c>
      <c r="Q170" s="44" t="s">
        <v>720</v>
      </c>
      <c r="R170" s="44" t="s">
        <v>721</v>
      </c>
      <c r="S170" s="44" t="s">
        <v>758</v>
      </c>
      <c r="T170" s="44" t="s">
        <v>759</v>
      </c>
      <c r="U170" s="35" t="s">
        <v>85</v>
      </c>
      <c r="V170" s="35" t="s">
        <v>145</v>
      </c>
      <c r="W170" s="35" t="s">
        <v>145</v>
      </c>
      <c r="X170" s="35" t="s">
        <v>145</v>
      </c>
      <c r="Y170" s="35" t="s">
        <v>145</v>
      </c>
      <c r="Z170" s="35" t="s">
        <v>145</v>
      </c>
      <c r="AA170" s="47">
        <v>7.0000000000000007E-2</v>
      </c>
      <c r="AB170" s="72"/>
      <c r="AC170" s="76">
        <v>0</v>
      </c>
      <c r="AD170" s="76">
        <v>0.33</v>
      </c>
      <c r="AE170" s="76">
        <v>0.33</v>
      </c>
      <c r="AF170" s="72">
        <v>0.34</v>
      </c>
      <c r="AG170" s="38"/>
      <c r="AH170" s="38"/>
      <c r="AI170" s="38"/>
      <c r="AJ170" s="38"/>
      <c r="AK170" s="57"/>
      <c r="AL170" s="57"/>
      <c r="AM170" s="41"/>
      <c r="AN170" s="41"/>
      <c r="AO170" s="41"/>
      <c r="AP170" s="41"/>
      <c r="AQ170" s="58"/>
      <c r="AR170" s="57"/>
      <c r="AS170" s="42"/>
      <c r="AT170" s="42"/>
      <c r="AU170" s="42"/>
      <c r="AV170" s="42"/>
      <c r="AW170" s="43"/>
      <c r="AX170" s="57"/>
      <c r="AY170" s="42"/>
      <c r="AZ170" s="42"/>
      <c r="BA170" s="42"/>
      <c r="BB170" s="42"/>
      <c r="BC170" s="43"/>
      <c r="BD170" s="57"/>
      <c r="BE170" s="80">
        <f t="shared" si="10"/>
        <v>0</v>
      </c>
      <c r="BF170" s="80">
        <f t="shared" si="11"/>
        <v>0</v>
      </c>
      <c r="BG170" s="80" t="str">
        <f t="shared" si="12"/>
        <v>SIN AVANCE</v>
      </c>
      <c r="BH170" s="81">
        <f t="shared" si="13"/>
        <v>281</v>
      </c>
      <c r="BI170" s="81" t="str">
        <f t="shared" si="14"/>
        <v>CON TIEMPO</v>
      </c>
      <c r="BJ170" s="88"/>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row>
    <row r="171" spans="1:136" customFormat="1" ht="54.75" customHeight="1" thickBot="1" x14ac:dyDescent="0.35">
      <c r="A171" s="45">
        <v>159</v>
      </c>
      <c r="B171" s="45" t="s">
        <v>158</v>
      </c>
      <c r="C171" s="54" t="s">
        <v>159</v>
      </c>
      <c r="D171" s="54" t="s">
        <v>517</v>
      </c>
      <c r="E171" s="54" t="s">
        <v>518</v>
      </c>
      <c r="F171" s="54" t="s">
        <v>519</v>
      </c>
      <c r="G171" s="35" t="s">
        <v>790</v>
      </c>
      <c r="H171" s="55" t="s">
        <v>791</v>
      </c>
      <c r="I171" s="35" t="s">
        <v>792</v>
      </c>
      <c r="J171" s="35" t="s">
        <v>793</v>
      </c>
      <c r="K171" s="35"/>
      <c r="L171" s="35" t="s">
        <v>80</v>
      </c>
      <c r="M171" s="35" t="s">
        <v>80</v>
      </c>
      <c r="N171" s="35" t="s">
        <v>80</v>
      </c>
      <c r="O171" s="44">
        <v>45689</v>
      </c>
      <c r="P171" s="44">
        <v>46022</v>
      </c>
      <c r="Q171" s="44" t="s">
        <v>720</v>
      </c>
      <c r="R171" s="44" t="s">
        <v>721</v>
      </c>
      <c r="S171" s="44" t="s">
        <v>758</v>
      </c>
      <c r="T171" s="44" t="s">
        <v>759</v>
      </c>
      <c r="U171" s="35" t="s">
        <v>85</v>
      </c>
      <c r="V171" s="35" t="s">
        <v>145</v>
      </c>
      <c r="W171" s="35" t="s">
        <v>145</v>
      </c>
      <c r="X171" s="35" t="s">
        <v>145</v>
      </c>
      <c r="Y171" s="35" t="s">
        <v>145</v>
      </c>
      <c r="Z171" s="35" t="s">
        <v>145</v>
      </c>
      <c r="AA171" s="47">
        <v>0.08</v>
      </c>
      <c r="AB171" s="72"/>
      <c r="AC171" s="76">
        <v>0.25</v>
      </c>
      <c r="AD171" s="76">
        <v>0.25</v>
      </c>
      <c r="AE171" s="76">
        <v>0.25</v>
      </c>
      <c r="AF171" s="72">
        <v>0.25</v>
      </c>
      <c r="AG171" s="38"/>
      <c r="AH171" s="38"/>
      <c r="AI171" s="38"/>
      <c r="AJ171" s="38"/>
      <c r="AK171" s="57"/>
      <c r="AL171" s="57"/>
      <c r="AM171" s="41"/>
      <c r="AN171" s="41"/>
      <c r="AO171" s="41"/>
      <c r="AP171" s="41"/>
      <c r="AQ171" s="58"/>
      <c r="AR171" s="57"/>
      <c r="AS171" s="42"/>
      <c r="AT171" s="42"/>
      <c r="AU171" s="42"/>
      <c r="AV171" s="42"/>
      <c r="AW171" s="43"/>
      <c r="AX171" s="57"/>
      <c r="AY171" s="42"/>
      <c r="AZ171" s="42"/>
      <c r="BA171" s="42"/>
      <c r="BB171" s="42"/>
      <c r="BC171" s="43"/>
      <c r="BD171" s="57"/>
      <c r="BE171" s="80">
        <f t="shared" si="10"/>
        <v>0</v>
      </c>
      <c r="BF171" s="80">
        <f t="shared" si="11"/>
        <v>0</v>
      </c>
      <c r="BG171" s="80" t="str">
        <f t="shared" si="12"/>
        <v>SIN AVANCE</v>
      </c>
      <c r="BH171" s="81">
        <f t="shared" si="13"/>
        <v>281</v>
      </c>
      <c r="BI171" s="81" t="str">
        <f t="shared" si="14"/>
        <v>CON TIEMPO</v>
      </c>
      <c r="BJ171" s="88"/>
      <c r="BK171" s="2"/>
      <c r="BL171" s="2"/>
      <c r="BM171" s="2"/>
      <c r="BN171" s="2"/>
      <c r="BO171" s="2"/>
      <c r="BP171" s="2"/>
      <c r="BQ171" s="2"/>
      <c r="BR171" s="2"/>
      <c r="BS171" s="2"/>
      <c r="BT171" s="2"/>
      <c r="BU171" s="2"/>
      <c r="BV171" s="2"/>
      <c r="BW171" s="2"/>
      <c r="BX171" s="2"/>
      <c r="BY171" s="2"/>
      <c r="BZ171" s="2"/>
      <c r="CA171" s="2"/>
      <c r="CB171" s="2"/>
      <c r="CC171" s="2"/>
      <c r="CD171" s="2"/>
      <c r="CE171" s="2"/>
      <c r="CF171" s="2"/>
      <c r="CG171" s="2"/>
      <c r="CH171" s="2"/>
      <c r="CI171" s="2"/>
      <c r="CJ171" s="2"/>
      <c r="CK171" s="2"/>
      <c r="CL171" s="2"/>
      <c r="CM171" s="2"/>
      <c r="CN171" s="2"/>
      <c r="CO171" s="2"/>
      <c r="CP171" s="2"/>
      <c r="CQ171" s="2"/>
      <c r="CR171" s="2"/>
      <c r="CS171" s="2"/>
      <c r="CT171" s="2"/>
      <c r="CU171" s="2"/>
      <c r="CV171" s="2"/>
      <c r="CW171" s="2"/>
      <c r="CX171" s="2"/>
      <c r="CY171" s="2"/>
      <c r="CZ171" s="2"/>
      <c r="DA171" s="2"/>
      <c r="DB171" s="2"/>
      <c r="DC171" s="2"/>
      <c r="DD171" s="2"/>
      <c r="DE171" s="2"/>
      <c r="DF171" s="2"/>
      <c r="DG171" s="2"/>
      <c r="DH171" s="2"/>
      <c r="DI171" s="2"/>
      <c r="DJ171" s="2"/>
      <c r="DK171" s="2"/>
      <c r="DL171" s="2"/>
      <c r="DM171" s="2"/>
      <c r="DN171" s="2"/>
      <c r="DO171" s="2"/>
      <c r="DP171" s="2"/>
      <c r="DQ171" s="2"/>
      <c r="DR171" s="2"/>
      <c r="DS171" s="2"/>
      <c r="DT171" s="2"/>
      <c r="DU171" s="2"/>
      <c r="DV171" s="2"/>
      <c r="DW171" s="2"/>
      <c r="DX171" s="2"/>
      <c r="DY171" s="2"/>
      <c r="DZ171" s="2"/>
      <c r="EA171" s="2"/>
      <c r="EB171" s="2"/>
      <c r="EC171" s="2"/>
      <c r="ED171" s="2"/>
      <c r="EE171" s="2"/>
      <c r="EF171" s="2"/>
    </row>
    <row r="172" spans="1:136" customFormat="1" ht="54.75" customHeight="1" thickBot="1" x14ac:dyDescent="0.35">
      <c r="A172" s="45">
        <v>160</v>
      </c>
      <c r="B172" s="45" t="s">
        <v>158</v>
      </c>
      <c r="C172" s="54" t="s">
        <v>159</v>
      </c>
      <c r="D172" s="54" t="s">
        <v>517</v>
      </c>
      <c r="E172" s="54" t="s">
        <v>518</v>
      </c>
      <c r="F172" s="54" t="s">
        <v>519</v>
      </c>
      <c r="G172" s="35" t="s">
        <v>794</v>
      </c>
      <c r="H172" s="55" t="s">
        <v>795</v>
      </c>
      <c r="I172" s="35" t="s">
        <v>796</v>
      </c>
      <c r="J172" s="35" t="s">
        <v>797</v>
      </c>
      <c r="K172" s="35"/>
      <c r="L172" s="35" t="s">
        <v>80</v>
      </c>
      <c r="M172" s="35" t="s">
        <v>80</v>
      </c>
      <c r="N172" s="35" t="s">
        <v>80</v>
      </c>
      <c r="O172" s="44">
        <v>45839</v>
      </c>
      <c r="P172" s="44">
        <v>45961</v>
      </c>
      <c r="Q172" s="44" t="s">
        <v>720</v>
      </c>
      <c r="R172" s="44" t="s">
        <v>721</v>
      </c>
      <c r="S172" s="44" t="s">
        <v>758</v>
      </c>
      <c r="T172" s="44" t="s">
        <v>759</v>
      </c>
      <c r="U172" s="35" t="s">
        <v>85</v>
      </c>
      <c r="V172" s="35" t="s">
        <v>145</v>
      </c>
      <c r="W172" s="35" t="s">
        <v>145</v>
      </c>
      <c r="X172" s="35" t="s">
        <v>145</v>
      </c>
      <c r="Y172" s="35" t="s">
        <v>145</v>
      </c>
      <c r="Z172" s="35" t="s">
        <v>145</v>
      </c>
      <c r="AA172" s="47">
        <v>0.08</v>
      </c>
      <c r="AB172" s="72"/>
      <c r="AC172" s="76">
        <v>0</v>
      </c>
      <c r="AD172" s="76">
        <v>0</v>
      </c>
      <c r="AE172" s="76">
        <v>0.9</v>
      </c>
      <c r="AF172" s="72">
        <v>0.1</v>
      </c>
      <c r="AG172" s="38"/>
      <c r="AH172" s="38"/>
      <c r="AI172" s="38"/>
      <c r="AJ172" s="38"/>
      <c r="AK172" s="57"/>
      <c r="AL172" s="57"/>
      <c r="AM172" s="41"/>
      <c r="AN172" s="41"/>
      <c r="AO172" s="41"/>
      <c r="AP172" s="41"/>
      <c r="AQ172" s="58"/>
      <c r="AR172" s="57"/>
      <c r="AS172" s="42"/>
      <c r="AT172" s="42"/>
      <c r="AU172" s="42"/>
      <c r="AV172" s="42"/>
      <c r="AW172" s="43"/>
      <c r="AX172" s="57"/>
      <c r="AY172" s="42"/>
      <c r="AZ172" s="42"/>
      <c r="BA172" s="42"/>
      <c r="BB172" s="42"/>
      <c r="BC172" s="43"/>
      <c r="BD172" s="57"/>
      <c r="BE172" s="80">
        <f t="shared" si="10"/>
        <v>0</v>
      </c>
      <c r="BF172" s="80">
        <f t="shared" si="11"/>
        <v>0</v>
      </c>
      <c r="BG172" s="80" t="str">
        <f t="shared" si="12"/>
        <v>SIN AVANCE</v>
      </c>
      <c r="BH172" s="81">
        <f t="shared" si="13"/>
        <v>220</v>
      </c>
      <c r="BI172" s="81" t="str">
        <f t="shared" si="14"/>
        <v>CON TIEMPO</v>
      </c>
      <c r="BJ172" s="89"/>
      <c r="BK172" s="2"/>
      <c r="BL172" s="2"/>
      <c r="BM172" s="2"/>
      <c r="BN172" s="2"/>
      <c r="BO172" s="2"/>
      <c r="BP172" s="2"/>
      <c r="BQ172" s="2"/>
      <c r="BR172" s="2"/>
      <c r="BS172" s="2"/>
      <c r="BT172" s="2"/>
      <c r="BU172" s="2"/>
      <c r="BV172" s="2"/>
      <c r="BW172" s="2"/>
      <c r="BX172" s="2"/>
      <c r="BY172" s="2"/>
      <c r="BZ172" s="2"/>
      <c r="CA172" s="2"/>
      <c r="CB172" s="2"/>
      <c r="CC172" s="2"/>
      <c r="CD172" s="2"/>
      <c r="CE172" s="2"/>
      <c r="CF172" s="2"/>
      <c r="CG172" s="2"/>
      <c r="CH172" s="2"/>
      <c r="CI172" s="2"/>
      <c r="CJ172" s="2"/>
      <c r="CK172" s="2"/>
      <c r="CL172" s="2"/>
      <c r="CM172" s="2"/>
      <c r="CN172" s="2"/>
      <c r="CO172" s="2"/>
      <c r="CP172" s="2"/>
      <c r="CQ172" s="2"/>
      <c r="CR172" s="2"/>
      <c r="CS172" s="2"/>
      <c r="CT172" s="2"/>
      <c r="CU172" s="2"/>
      <c r="CV172" s="2"/>
      <c r="CW172" s="2"/>
      <c r="CX172" s="2"/>
      <c r="CY172" s="2"/>
      <c r="CZ172" s="2"/>
      <c r="DA172" s="2"/>
      <c r="DB172" s="2"/>
      <c r="DC172" s="2"/>
      <c r="DD172" s="2"/>
      <c r="DE172" s="2"/>
      <c r="DF172" s="2"/>
      <c r="DG172" s="2"/>
      <c r="DH172" s="2"/>
      <c r="DI172" s="2"/>
      <c r="DJ172" s="2"/>
      <c r="DK172" s="2"/>
      <c r="DL172" s="2"/>
      <c r="DM172" s="2"/>
      <c r="DN172" s="2"/>
      <c r="DO172" s="2"/>
      <c r="DP172" s="2"/>
      <c r="DQ172" s="2"/>
      <c r="DR172" s="2"/>
      <c r="DS172" s="2"/>
      <c r="DT172" s="2"/>
      <c r="DU172" s="2"/>
      <c r="DV172" s="2"/>
      <c r="DW172" s="2"/>
      <c r="DX172" s="2"/>
      <c r="DY172" s="2"/>
      <c r="DZ172" s="2"/>
      <c r="EA172" s="2"/>
      <c r="EB172" s="2"/>
      <c r="EC172" s="2"/>
      <c r="ED172" s="2"/>
      <c r="EE172" s="2"/>
      <c r="EF172" s="2"/>
    </row>
    <row r="173" spans="1:136" customFormat="1" ht="54.75" customHeight="1" thickBot="1" x14ac:dyDescent="0.35">
      <c r="A173" s="45">
        <v>161</v>
      </c>
      <c r="B173" s="45" t="s">
        <v>103</v>
      </c>
      <c r="C173" s="54" t="s">
        <v>104</v>
      </c>
      <c r="D173" s="54" t="s">
        <v>105</v>
      </c>
      <c r="E173" s="54" t="s">
        <v>106</v>
      </c>
      <c r="F173" s="54" t="s">
        <v>107</v>
      </c>
      <c r="G173" s="35" t="s">
        <v>798</v>
      </c>
      <c r="H173" s="55" t="s">
        <v>799</v>
      </c>
      <c r="I173" s="35">
        <v>1</v>
      </c>
      <c r="J173" s="35" t="s">
        <v>800</v>
      </c>
      <c r="K173" s="35"/>
      <c r="L173" s="35" t="s">
        <v>801</v>
      </c>
      <c r="M173" s="35" t="s">
        <v>80</v>
      </c>
      <c r="N173" s="35" t="s">
        <v>80</v>
      </c>
      <c r="O173" s="44">
        <v>45703</v>
      </c>
      <c r="P173" s="44">
        <v>46021</v>
      </c>
      <c r="Q173" s="44" t="s">
        <v>802</v>
      </c>
      <c r="R173" s="44" t="s">
        <v>803</v>
      </c>
      <c r="S173" s="44" t="s">
        <v>124</v>
      </c>
      <c r="T173" s="44" t="s">
        <v>125</v>
      </c>
      <c r="U173" s="35" t="s">
        <v>85</v>
      </c>
      <c r="V173" s="35" t="s">
        <v>86</v>
      </c>
      <c r="W173" s="35" t="s">
        <v>86</v>
      </c>
      <c r="X173" s="35"/>
      <c r="Y173" s="35" t="s">
        <v>86</v>
      </c>
      <c r="Z173" s="35" t="s">
        <v>86</v>
      </c>
      <c r="AA173" s="47">
        <v>0.14000000000000001</v>
      </c>
      <c r="AB173" s="72"/>
      <c r="AC173" s="76">
        <v>0.25</v>
      </c>
      <c r="AD173" s="76">
        <v>0.25</v>
      </c>
      <c r="AE173" s="76">
        <v>0.25</v>
      </c>
      <c r="AF173" s="76">
        <v>0.25</v>
      </c>
      <c r="AG173" s="38"/>
      <c r="AH173" s="38"/>
      <c r="AI173" s="38"/>
      <c r="AJ173" s="38"/>
      <c r="AK173" s="57"/>
      <c r="AL173" s="57"/>
      <c r="AM173" s="41"/>
      <c r="AN173" s="41"/>
      <c r="AO173" s="41"/>
      <c r="AP173" s="41"/>
      <c r="AQ173" s="58"/>
      <c r="AR173" s="57"/>
      <c r="AS173" s="42"/>
      <c r="AT173" s="42"/>
      <c r="AU173" s="42"/>
      <c r="AV173" s="42"/>
      <c r="AW173" s="43"/>
      <c r="AX173" s="57"/>
      <c r="AY173" s="42"/>
      <c r="AZ173" s="42"/>
      <c r="BA173" s="42"/>
      <c r="BB173" s="42"/>
      <c r="BC173" s="43"/>
      <c r="BD173" s="57"/>
      <c r="BE173" s="80">
        <f t="shared" si="10"/>
        <v>0</v>
      </c>
      <c r="BF173" s="80">
        <f t="shared" si="11"/>
        <v>0</v>
      </c>
      <c r="BG173" s="80" t="str">
        <f t="shared" si="12"/>
        <v>SIN AVANCE</v>
      </c>
      <c r="BH173" s="81">
        <f t="shared" si="13"/>
        <v>280</v>
      </c>
      <c r="BI173" s="81" t="str">
        <f t="shared" si="14"/>
        <v>CON TIEMPO</v>
      </c>
      <c r="BJ173" s="87">
        <f>SUM(BE173:BE179)</f>
        <v>0</v>
      </c>
      <c r="BK173" s="2"/>
      <c r="BL173" s="2"/>
      <c r="BM173" s="2"/>
      <c r="BN173" s="2"/>
      <c r="BO173" s="2"/>
      <c r="BP173" s="2"/>
      <c r="BQ173" s="2"/>
      <c r="BR173" s="2"/>
      <c r="BS173" s="2"/>
      <c r="BT173" s="2"/>
      <c r="BU173" s="2"/>
      <c r="BV173" s="2"/>
      <c r="BW173" s="2"/>
      <c r="BX173" s="2"/>
      <c r="BY173" s="2"/>
      <c r="BZ173" s="2"/>
      <c r="CA173" s="2"/>
      <c r="CB173" s="2"/>
      <c r="CC173" s="2"/>
      <c r="CD173" s="2"/>
      <c r="CE173" s="2"/>
      <c r="CF173" s="2"/>
      <c r="CG173" s="2"/>
      <c r="CH173" s="2"/>
      <c r="CI173" s="2"/>
      <c r="CJ173" s="2"/>
      <c r="CK173" s="2"/>
      <c r="CL173" s="2"/>
      <c r="CM173" s="2"/>
      <c r="CN173" s="2"/>
      <c r="CO173" s="2"/>
      <c r="CP173" s="2"/>
      <c r="CQ173" s="2"/>
      <c r="CR173" s="2"/>
      <c r="CS173" s="2"/>
      <c r="CT173" s="2"/>
      <c r="CU173" s="2"/>
      <c r="CV173" s="2"/>
      <c r="CW173" s="2"/>
      <c r="CX173" s="2"/>
      <c r="CY173" s="2"/>
      <c r="CZ173" s="2"/>
      <c r="DA173" s="2"/>
      <c r="DB173" s="2"/>
      <c r="DC173" s="2"/>
      <c r="DD173" s="2"/>
      <c r="DE173" s="2"/>
      <c r="DF173" s="2"/>
      <c r="DG173" s="2"/>
      <c r="DH173" s="2"/>
      <c r="DI173" s="2"/>
      <c r="DJ173" s="2"/>
      <c r="DK173" s="2"/>
      <c r="DL173" s="2"/>
      <c r="DM173" s="2"/>
      <c r="DN173" s="2"/>
      <c r="DO173" s="2"/>
      <c r="DP173" s="2"/>
      <c r="DQ173" s="2"/>
      <c r="DR173" s="2"/>
      <c r="DS173" s="2"/>
      <c r="DT173" s="2"/>
      <c r="DU173" s="2"/>
      <c r="DV173" s="2"/>
      <c r="DW173" s="2"/>
      <c r="DX173" s="2"/>
      <c r="DY173" s="2"/>
      <c r="DZ173" s="2"/>
      <c r="EA173" s="2"/>
      <c r="EB173" s="2"/>
      <c r="EC173" s="2"/>
      <c r="ED173" s="2"/>
      <c r="EE173" s="2"/>
      <c r="EF173" s="2"/>
    </row>
    <row r="174" spans="1:136" customFormat="1" ht="54.75" customHeight="1" thickBot="1" x14ac:dyDescent="0.35">
      <c r="A174" s="45">
        <v>162</v>
      </c>
      <c r="B174" s="45" t="s">
        <v>103</v>
      </c>
      <c r="C174" s="54" t="s">
        <v>104</v>
      </c>
      <c r="D174" s="54" t="s">
        <v>105</v>
      </c>
      <c r="E174" s="54" t="s">
        <v>106</v>
      </c>
      <c r="F174" s="54" t="s">
        <v>107</v>
      </c>
      <c r="G174" s="35" t="s">
        <v>804</v>
      </c>
      <c r="H174" s="55" t="s">
        <v>805</v>
      </c>
      <c r="I174" s="35" t="s">
        <v>230</v>
      </c>
      <c r="J174" s="35" t="s">
        <v>806</v>
      </c>
      <c r="K174" s="35"/>
      <c r="L174" s="35" t="s">
        <v>801</v>
      </c>
      <c r="M174" s="35" t="s">
        <v>80</v>
      </c>
      <c r="N174" s="35" t="s">
        <v>80</v>
      </c>
      <c r="O174" s="44">
        <v>45703</v>
      </c>
      <c r="P174" s="44">
        <v>46021</v>
      </c>
      <c r="Q174" s="44" t="s">
        <v>802</v>
      </c>
      <c r="R174" s="44" t="s">
        <v>803</v>
      </c>
      <c r="S174" s="44" t="s">
        <v>124</v>
      </c>
      <c r="T174" s="44" t="s">
        <v>125</v>
      </c>
      <c r="U174" s="35" t="s">
        <v>85</v>
      </c>
      <c r="V174" s="35" t="s">
        <v>86</v>
      </c>
      <c r="W174" s="35" t="s">
        <v>86</v>
      </c>
      <c r="X174" s="35"/>
      <c r="Y174" s="35" t="s">
        <v>86</v>
      </c>
      <c r="Z174" s="35" t="s">
        <v>86</v>
      </c>
      <c r="AA174" s="47">
        <v>0.14000000000000001</v>
      </c>
      <c r="AB174" s="72"/>
      <c r="AC174" s="76">
        <v>0.25</v>
      </c>
      <c r="AD174" s="76">
        <v>0.25</v>
      </c>
      <c r="AE174" s="76">
        <v>0.25</v>
      </c>
      <c r="AF174" s="76">
        <v>0.25</v>
      </c>
      <c r="AG174" s="38"/>
      <c r="AH174" s="38"/>
      <c r="AI174" s="38"/>
      <c r="AJ174" s="38"/>
      <c r="AK174" s="57"/>
      <c r="AL174" s="57"/>
      <c r="AM174" s="41"/>
      <c r="AN174" s="41"/>
      <c r="AO174" s="41"/>
      <c r="AP174" s="41"/>
      <c r="AQ174" s="58"/>
      <c r="AR174" s="57"/>
      <c r="AS174" s="42"/>
      <c r="AT174" s="42"/>
      <c r="AU174" s="42"/>
      <c r="AV174" s="42"/>
      <c r="AW174" s="43"/>
      <c r="AX174" s="57"/>
      <c r="AY174" s="42"/>
      <c r="AZ174" s="42"/>
      <c r="BA174" s="42"/>
      <c r="BB174" s="42"/>
      <c r="BC174" s="43"/>
      <c r="BD174" s="57"/>
      <c r="BE174" s="80">
        <f t="shared" si="10"/>
        <v>0</v>
      </c>
      <c r="BF174" s="80">
        <f t="shared" si="11"/>
        <v>0</v>
      </c>
      <c r="BG174" s="80" t="str">
        <f t="shared" si="12"/>
        <v>SIN AVANCE</v>
      </c>
      <c r="BH174" s="81">
        <f t="shared" si="13"/>
        <v>280</v>
      </c>
      <c r="BI174" s="81" t="str">
        <f t="shared" si="14"/>
        <v>CON TIEMPO</v>
      </c>
      <c r="BJ174" s="88"/>
      <c r="BK174" s="2"/>
      <c r="BL174" s="2"/>
      <c r="BM174" s="2"/>
      <c r="BN174" s="2"/>
      <c r="BO174" s="2"/>
      <c r="BP174" s="2"/>
      <c r="BQ174" s="2"/>
      <c r="BR174" s="2"/>
      <c r="BS174" s="2"/>
      <c r="BT174" s="2"/>
      <c r="BU174" s="2"/>
      <c r="BV174" s="2"/>
      <c r="BW174" s="2"/>
      <c r="BX174" s="2"/>
      <c r="BY174" s="2"/>
      <c r="BZ174" s="2"/>
      <c r="CA174" s="2"/>
      <c r="CB174" s="2"/>
      <c r="CC174" s="2"/>
      <c r="CD174" s="2"/>
      <c r="CE174" s="2"/>
      <c r="CF174" s="2"/>
      <c r="CG174" s="2"/>
      <c r="CH174" s="2"/>
      <c r="CI174" s="2"/>
      <c r="CJ174" s="2"/>
      <c r="CK174" s="2"/>
      <c r="CL174" s="2"/>
      <c r="CM174" s="2"/>
      <c r="CN174" s="2"/>
      <c r="CO174" s="2"/>
      <c r="CP174" s="2"/>
      <c r="CQ174" s="2"/>
      <c r="CR174" s="2"/>
      <c r="CS174" s="2"/>
      <c r="CT174" s="2"/>
      <c r="CU174" s="2"/>
      <c r="CV174" s="2"/>
      <c r="CW174" s="2"/>
      <c r="CX174" s="2"/>
      <c r="CY174" s="2"/>
      <c r="CZ174" s="2"/>
      <c r="DA174" s="2"/>
      <c r="DB174" s="2"/>
      <c r="DC174" s="2"/>
      <c r="DD174" s="2"/>
      <c r="DE174" s="2"/>
      <c r="DF174" s="2"/>
      <c r="DG174" s="2"/>
      <c r="DH174" s="2"/>
      <c r="DI174" s="2"/>
      <c r="DJ174" s="2"/>
      <c r="DK174" s="2"/>
      <c r="DL174" s="2"/>
      <c r="DM174" s="2"/>
      <c r="DN174" s="2"/>
      <c r="DO174" s="2"/>
      <c r="DP174" s="2"/>
      <c r="DQ174" s="2"/>
      <c r="DR174" s="2"/>
      <c r="DS174" s="2"/>
      <c r="DT174" s="2"/>
      <c r="DU174" s="2"/>
      <c r="DV174" s="2"/>
      <c r="DW174" s="2"/>
      <c r="DX174" s="2"/>
      <c r="DY174" s="2"/>
      <c r="DZ174" s="2"/>
      <c r="EA174" s="2"/>
      <c r="EB174" s="2"/>
      <c r="EC174" s="2"/>
      <c r="ED174" s="2"/>
      <c r="EE174" s="2"/>
      <c r="EF174" s="2"/>
    </row>
    <row r="175" spans="1:136" customFormat="1" ht="54.75" customHeight="1" thickBot="1" x14ac:dyDescent="0.35">
      <c r="A175" s="45">
        <v>163</v>
      </c>
      <c r="B175" s="45" t="s">
        <v>103</v>
      </c>
      <c r="C175" s="54" t="s">
        <v>104</v>
      </c>
      <c r="D175" s="54" t="s">
        <v>105</v>
      </c>
      <c r="E175" s="54" t="s">
        <v>106</v>
      </c>
      <c r="F175" s="54" t="s">
        <v>107</v>
      </c>
      <c r="G175" s="35" t="s">
        <v>807</v>
      </c>
      <c r="H175" s="55" t="s">
        <v>808</v>
      </c>
      <c r="I175" s="35" t="s">
        <v>809</v>
      </c>
      <c r="J175" s="35" t="s">
        <v>810</v>
      </c>
      <c r="K175" s="35"/>
      <c r="L175" s="35" t="s">
        <v>227</v>
      </c>
      <c r="M175" s="35" t="s">
        <v>80</v>
      </c>
      <c r="N175" s="35" t="s">
        <v>80</v>
      </c>
      <c r="O175" s="44">
        <v>45960</v>
      </c>
      <c r="P175" s="44">
        <v>46022</v>
      </c>
      <c r="Q175" s="44" t="s">
        <v>802</v>
      </c>
      <c r="R175" s="44" t="s">
        <v>803</v>
      </c>
      <c r="S175" s="44" t="s">
        <v>124</v>
      </c>
      <c r="T175" s="44" t="s">
        <v>125</v>
      </c>
      <c r="U175" s="35" t="s">
        <v>85</v>
      </c>
      <c r="V175" s="35" t="s">
        <v>86</v>
      </c>
      <c r="W175" s="35" t="s">
        <v>86</v>
      </c>
      <c r="X175" s="35"/>
      <c r="Y175" s="35" t="s">
        <v>86</v>
      </c>
      <c r="Z175" s="35" t="s">
        <v>86</v>
      </c>
      <c r="AA175" s="47">
        <v>0.14000000000000001</v>
      </c>
      <c r="AB175" s="72"/>
      <c r="AC175" s="72">
        <v>0</v>
      </c>
      <c r="AD175" s="47">
        <v>0</v>
      </c>
      <c r="AE175" s="47">
        <v>0</v>
      </c>
      <c r="AF175" s="47">
        <v>1</v>
      </c>
      <c r="AG175" s="38"/>
      <c r="AH175" s="38"/>
      <c r="AI175" s="38"/>
      <c r="AJ175" s="38"/>
      <c r="AK175" s="57"/>
      <c r="AL175" s="57"/>
      <c r="AM175" s="41"/>
      <c r="AN175" s="41"/>
      <c r="AO175" s="41"/>
      <c r="AP175" s="41"/>
      <c r="AQ175" s="58"/>
      <c r="AR175" s="57"/>
      <c r="AS175" s="42"/>
      <c r="AT175" s="42"/>
      <c r="AU175" s="42"/>
      <c r="AV175" s="42"/>
      <c r="AW175" s="43"/>
      <c r="AX175" s="57"/>
      <c r="AY175" s="42"/>
      <c r="AZ175" s="42"/>
      <c r="BA175" s="42"/>
      <c r="BB175" s="42"/>
      <c r="BC175" s="43"/>
      <c r="BD175" s="57"/>
      <c r="BE175" s="80">
        <f t="shared" si="10"/>
        <v>0</v>
      </c>
      <c r="BF175" s="80">
        <f t="shared" si="11"/>
        <v>0</v>
      </c>
      <c r="BG175" s="80" t="str">
        <f t="shared" si="12"/>
        <v>SIN AVANCE</v>
      </c>
      <c r="BH175" s="81">
        <f t="shared" si="13"/>
        <v>281</v>
      </c>
      <c r="BI175" s="81" t="str">
        <f t="shared" si="14"/>
        <v>CON TIEMPO</v>
      </c>
      <c r="BJ175" s="88"/>
      <c r="BK175" s="2"/>
      <c r="BL175" s="2"/>
      <c r="BM175" s="2"/>
      <c r="BN175" s="2"/>
      <c r="BO175" s="2"/>
      <c r="BP175" s="2"/>
      <c r="BQ175" s="2"/>
      <c r="BR175" s="2"/>
      <c r="BS175" s="2"/>
      <c r="BT175" s="2"/>
      <c r="BU175" s="2"/>
      <c r="BV175" s="2"/>
      <c r="BW175" s="2"/>
      <c r="BX175" s="2"/>
      <c r="BY175" s="2"/>
      <c r="BZ175" s="2"/>
      <c r="CA175" s="2"/>
      <c r="CB175" s="2"/>
      <c r="CC175" s="2"/>
      <c r="CD175" s="2"/>
      <c r="CE175" s="2"/>
      <c r="CF175" s="2"/>
      <c r="CG175" s="2"/>
      <c r="CH175" s="2"/>
      <c r="CI175" s="2"/>
      <c r="CJ175" s="2"/>
      <c r="CK175" s="2"/>
      <c r="CL175" s="2"/>
      <c r="CM175" s="2"/>
      <c r="CN175" s="2"/>
      <c r="CO175" s="2"/>
      <c r="CP175" s="2"/>
      <c r="CQ175" s="2"/>
      <c r="CR175" s="2"/>
      <c r="CS175" s="2"/>
      <c r="CT175" s="2"/>
      <c r="CU175" s="2"/>
      <c r="CV175" s="2"/>
      <c r="CW175" s="2"/>
      <c r="CX175" s="2"/>
      <c r="CY175" s="2"/>
      <c r="CZ175" s="2"/>
      <c r="DA175" s="2"/>
      <c r="DB175" s="2"/>
      <c r="DC175" s="2"/>
      <c r="DD175" s="2"/>
      <c r="DE175" s="2"/>
      <c r="DF175" s="2"/>
      <c r="DG175" s="2"/>
      <c r="DH175" s="2"/>
      <c r="DI175" s="2"/>
      <c r="DJ175" s="2"/>
      <c r="DK175" s="2"/>
      <c r="DL175" s="2"/>
      <c r="DM175" s="2"/>
      <c r="DN175" s="2"/>
      <c r="DO175" s="2"/>
      <c r="DP175" s="2"/>
      <c r="DQ175" s="2"/>
      <c r="DR175" s="2"/>
      <c r="DS175" s="2"/>
      <c r="DT175" s="2"/>
      <c r="DU175" s="2"/>
      <c r="DV175" s="2"/>
      <c r="DW175" s="2"/>
      <c r="DX175" s="2"/>
      <c r="DY175" s="2"/>
      <c r="DZ175" s="2"/>
      <c r="EA175" s="2"/>
      <c r="EB175" s="2"/>
      <c r="EC175" s="2"/>
      <c r="ED175" s="2"/>
      <c r="EE175" s="2"/>
      <c r="EF175" s="2"/>
    </row>
    <row r="176" spans="1:136" customFormat="1" ht="54.75" customHeight="1" thickBot="1" x14ac:dyDescent="0.35">
      <c r="A176" s="45">
        <v>164</v>
      </c>
      <c r="B176" s="45" t="s">
        <v>103</v>
      </c>
      <c r="C176" s="54" t="s">
        <v>104</v>
      </c>
      <c r="D176" s="54" t="s">
        <v>105</v>
      </c>
      <c r="E176" s="54" t="s">
        <v>106</v>
      </c>
      <c r="F176" s="54" t="s">
        <v>107</v>
      </c>
      <c r="G176" s="35" t="s">
        <v>811</v>
      </c>
      <c r="H176" s="55" t="s">
        <v>812</v>
      </c>
      <c r="I176" s="35" t="s">
        <v>813</v>
      </c>
      <c r="J176" s="35" t="s">
        <v>810</v>
      </c>
      <c r="K176" s="35"/>
      <c r="L176" s="35" t="s">
        <v>227</v>
      </c>
      <c r="M176" s="35" t="s">
        <v>80</v>
      </c>
      <c r="N176" s="35" t="s">
        <v>80</v>
      </c>
      <c r="O176" s="44">
        <v>45659</v>
      </c>
      <c r="P176" s="44">
        <v>45746</v>
      </c>
      <c r="Q176" s="44" t="s">
        <v>802</v>
      </c>
      <c r="R176" s="44" t="s">
        <v>803</v>
      </c>
      <c r="S176" s="44" t="s">
        <v>124</v>
      </c>
      <c r="T176" s="44" t="s">
        <v>125</v>
      </c>
      <c r="U176" s="35" t="s">
        <v>85</v>
      </c>
      <c r="V176" s="35" t="s">
        <v>86</v>
      </c>
      <c r="W176" s="35" t="s">
        <v>86</v>
      </c>
      <c r="X176" s="35"/>
      <c r="Y176" s="35" t="s">
        <v>86</v>
      </c>
      <c r="Z176" s="35" t="s">
        <v>86</v>
      </c>
      <c r="AA176" s="47">
        <v>0.14000000000000001</v>
      </c>
      <c r="AB176" s="72"/>
      <c r="AC176" s="72">
        <v>1</v>
      </c>
      <c r="AD176" s="72">
        <v>0</v>
      </c>
      <c r="AE176" s="72">
        <v>0</v>
      </c>
      <c r="AF176" s="72">
        <v>0</v>
      </c>
      <c r="AG176" s="38"/>
      <c r="AH176" s="38"/>
      <c r="AI176" s="38"/>
      <c r="AJ176" s="38"/>
      <c r="AK176" s="57"/>
      <c r="AL176" s="57"/>
      <c r="AM176" s="41"/>
      <c r="AN176" s="41"/>
      <c r="AO176" s="41"/>
      <c r="AP176" s="41"/>
      <c r="AQ176" s="58"/>
      <c r="AR176" s="57"/>
      <c r="AS176" s="42"/>
      <c r="AT176" s="42"/>
      <c r="AU176" s="42"/>
      <c r="AV176" s="42"/>
      <c r="AW176" s="43"/>
      <c r="AX176" s="57"/>
      <c r="AY176" s="42"/>
      <c r="AZ176" s="42"/>
      <c r="BA176" s="42"/>
      <c r="BB176" s="42"/>
      <c r="BC176" s="43"/>
      <c r="BD176" s="57"/>
      <c r="BE176" s="80">
        <f t="shared" si="10"/>
        <v>0</v>
      </c>
      <c r="BF176" s="80">
        <f t="shared" si="11"/>
        <v>0</v>
      </c>
      <c r="BG176" s="80" t="str">
        <f t="shared" si="12"/>
        <v>SIN AVANCE</v>
      </c>
      <c r="BH176" s="81">
        <f t="shared" si="13"/>
        <v>5</v>
      </c>
      <c r="BI176" s="81" t="str">
        <f t="shared" si="14"/>
        <v>POR VENCER</v>
      </c>
      <c r="BJ176" s="88"/>
      <c r="BK176" s="2"/>
      <c r="BL176" s="2"/>
      <c r="BM176" s="2"/>
      <c r="BN176" s="2"/>
      <c r="BO176" s="2"/>
      <c r="BP176" s="2"/>
      <c r="BQ176" s="2"/>
      <c r="BR176" s="2"/>
      <c r="BS176" s="2"/>
      <c r="BT176" s="2"/>
      <c r="BU176" s="2"/>
      <c r="BV176" s="2"/>
      <c r="BW176" s="2"/>
      <c r="BX176" s="2"/>
      <c r="BY176" s="2"/>
      <c r="BZ176" s="2"/>
      <c r="CA176" s="2"/>
      <c r="CB176" s="2"/>
      <c r="CC176" s="2"/>
      <c r="CD176" s="2"/>
      <c r="CE176" s="2"/>
      <c r="CF176" s="2"/>
      <c r="CG176" s="2"/>
      <c r="CH176" s="2"/>
      <c r="CI176" s="2"/>
      <c r="CJ176" s="2"/>
      <c r="CK176" s="2"/>
      <c r="CL176" s="2"/>
      <c r="CM176" s="2"/>
      <c r="CN176" s="2"/>
      <c r="CO176" s="2"/>
      <c r="CP176" s="2"/>
      <c r="CQ176" s="2"/>
      <c r="CR176" s="2"/>
      <c r="CS176" s="2"/>
      <c r="CT176" s="2"/>
      <c r="CU176" s="2"/>
      <c r="CV176" s="2"/>
      <c r="CW176" s="2"/>
      <c r="CX176" s="2"/>
      <c r="CY176" s="2"/>
      <c r="CZ176" s="2"/>
      <c r="DA176" s="2"/>
      <c r="DB176" s="2"/>
      <c r="DC176" s="2"/>
      <c r="DD176" s="2"/>
      <c r="DE176" s="2"/>
      <c r="DF176" s="2"/>
      <c r="DG176" s="2"/>
      <c r="DH176" s="2"/>
      <c r="DI176" s="2"/>
      <c r="DJ176" s="2"/>
      <c r="DK176" s="2"/>
      <c r="DL176" s="2"/>
      <c r="DM176" s="2"/>
      <c r="DN176" s="2"/>
      <c r="DO176" s="2"/>
      <c r="DP176" s="2"/>
      <c r="DQ176" s="2"/>
      <c r="DR176" s="2"/>
      <c r="DS176" s="2"/>
      <c r="DT176" s="2"/>
      <c r="DU176" s="2"/>
      <c r="DV176" s="2"/>
      <c r="DW176" s="2"/>
      <c r="DX176" s="2"/>
      <c r="DY176" s="2"/>
      <c r="DZ176" s="2"/>
      <c r="EA176" s="2"/>
      <c r="EB176" s="2"/>
      <c r="EC176" s="2"/>
      <c r="ED176" s="2"/>
      <c r="EE176" s="2"/>
      <c r="EF176" s="2"/>
    </row>
    <row r="177" spans="1:136" customFormat="1" ht="54.75" customHeight="1" thickBot="1" x14ac:dyDescent="0.35">
      <c r="A177" s="45">
        <v>165</v>
      </c>
      <c r="B177" s="45" t="s">
        <v>103</v>
      </c>
      <c r="C177" s="54" t="s">
        <v>104</v>
      </c>
      <c r="D177" s="54" t="s">
        <v>105</v>
      </c>
      <c r="E177" s="54" t="s">
        <v>106</v>
      </c>
      <c r="F177" s="54" t="s">
        <v>107</v>
      </c>
      <c r="G177" s="35" t="s">
        <v>814</v>
      </c>
      <c r="H177" s="55" t="s">
        <v>815</v>
      </c>
      <c r="I177" s="35">
        <v>0.8</v>
      </c>
      <c r="J177" s="35" t="s">
        <v>816</v>
      </c>
      <c r="K177" s="35"/>
      <c r="L177" s="35" t="s">
        <v>227</v>
      </c>
      <c r="M177" s="35" t="s">
        <v>80</v>
      </c>
      <c r="N177" s="35" t="s">
        <v>80</v>
      </c>
      <c r="O177" s="44">
        <v>45748</v>
      </c>
      <c r="P177" s="44">
        <v>46021</v>
      </c>
      <c r="Q177" s="44" t="s">
        <v>802</v>
      </c>
      <c r="R177" s="44" t="s">
        <v>803</v>
      </c>
      <c r="S177" s="44" t="s">
        <v>124</v>
      </c>
      <c r="T177" s="44" t="s">
        <v>125</v>
      </c>
      <c r="U177" s="35" t="s">
        <v>85</v>
      </c>
      <c r="V177" s="35" t="s">
        <v>86</v>
      </c>
      <c r="W177" s="35" t="s">
        <v>86</v>
      </c>
      <c r="X177" s="35"/>
      <c r="Y177" s="35" t="s">
        <v>86</v>
      </c>
      <c r="Z177" s="35" t="s">
        <v>86</v>
      </c>
      <c r="AA177" s="47">
        <v>0.14000000000000001</v>
      </c>
      <c r="AB177" s="72"/>
      <c r="AC177" s="72">
        <v>0</v>
      </c>
      <c r="AD177" s="72">
        <v>0.33</v>
      </c>
      <c r="AE177" s="72">
        <v>0.33</v>
      </c>
      <c r="AF177" s="72">
        <v>0.34</v>
      </c>
      <c r="AG177" s="38"/>
      <c r="AH177" s="38"/>
      <c r="AI177" s="38"/>
      <c r="AJ177" s="38"/>
      <c r="AK177" s="57"/>
      <c r="AL177" s="57"/>
      <c r="AM177" s="41"/>
      <c r="AN177" s="41"/>
      <c r="AO177" s="41"/>
      <c r="AP177" s="41"/>
      <c r="AQ177" s="58"/>
      <c r="AR177" s="57"/>
      <c r="AS177" s="42"/>
      <c r="AT177" s="42"/>
      <c r="AU177" s="42"/>
      <c r="AV177" s="42"/>
      <c r="AW177" s="43"/>
      <c r="AX177" s="57"/>
      <c r="AY177" s="42"/>
      <c r="AZ177" s="42"/>
      <c r="BA177" s="42"/>
      <c r="BB177" s="42"/>
      <c r="BC177" s="43"/>
      <c r="BD177" s="57"/>
      <c r="BE177" s="80">
        <f t="shared" si="10"/>
        <v>0</v>
      </c>
      <c r="BF177" s="80">
        <f t="shared" si="11"/>
        <v>0</v>
      </c>
      <c r="BG177" s="80" t="str">
        <f t="shared" si="12"/>
        <v>SIN AVANCE</v>
      </c>
      <c r="BH177" s="81">
        <f t="shared" si="13"/>
        <v>280</v>
      </c>
      <c r="BI177" s="81" t="str">
        <f t="shared" si="14"/>
        <v>CON TIEMPO</v>
      </c>
      <c r="BJ177" s="88"/>
      <c r="BK177" s="2"/>
      <c r="BL177" s="2"/>
      <c r="BM177" s="2"/>
      <c r="BN177" s="2"/>
      <c r="BO177" s="2"/>
      <c r="BP177" s="2"/>
      <c r="BQ177" s="2"/>
      <c r="BR177" s="2"/>
      <c r="BS177" s="2"/>
      <c r="BT177" s="2"/>
      <c r="BU177" s="2"/>
      <c r="BV177" s="2"/>
      <c r="BW177" s="2"/>
      <c r="BX177" s="2"/>
      <c r="BY177" s="2"/>
      <c r="BZ177" s="2"/>
      <c r="CA177" s="2"/>
      <c r="CB177" s="2"/>
      <c r="CC177" s="2"/>
      <c r="CD177" s="2"/>
      <c r="CE177" s="2"/>
      <c r="CF177" s="2"/>
      <c r="CG177" s="2"/>
      <c r="CH177" s="2"/>
      <c r="CI177" s="2"/>
      <c r="CJ177" s="2"/>
      <c r="CK177" s="2"/>
      <c r="CL177" s="2"/>
      <c r="CM177" s="2"/>
      <c r="CN177" s="2"/>
      <c r="CO177" s="2"/>
      <c r="CP177" s="2"/>
      <c r="CQ177" s="2"/>
      <c r="CR177" s="2"/>
      <c r="CS177" s="2"/>
      <c r="CT177" s="2"/>
      <c r="CU177" s="2"/>
      <c r="CV177" s="2"/>
      <c r="CW177" s="2"/>
      <c r="CX177" s="2"/>
      <c r="CY177" s="2"/>
      <c r="CZ177" s="2"/>
      <c r="DA177" s="2"/>
      <c r="DB177" s="2"/>
      <c r="DC177" s="2"/>
      <c r="DD177" s="2"/>
      <c r="DE177" s="2"/>
      <c r="DF177" s="2"/>
      <c r="DG177" s="2"/>
      <c r="DH177" s="2"/>
      <c r="DI177" s="2"/>
      <c r="DJ177" s="2"/>
      <c r="DK177" s="2"/>
      <c r="DL177" s="2"/>
      <c r="DM177" s="2"/>
      <c r="DN177" s="2"/>
      <c r="DO177" s="2"/>
      <c r="DP177" s="2"/>
      <c r="DQ177" s="2"/>
      <c r="DR177" s="2"/>
      <c r="DS177" s="2"/>
      <c r="DT177" s="2"/>
      <c r="DU177" s="2"/>
      <c r="DV177" s="2"/>
      <c r="DW177" s="2"/>
      <c r="DX177" s="2"/>
      <c r="DY177" s="2"/>
      <c r="DZ177" s="2"/>
      <c r="EA177" s="2"/>
      <c r="EB177" s="2"/>
      <c r="EC177" s="2"/>
      <c r="ED177" s="2"/>
      <c r="EE177" s="2"/>
      <c r="EF177" s="2"/>
    </row>
    <row r="178" spans="1:136" customFormat="1" ht="54.75" customHeight="1" thickBot="1" x14ac:dyDescent="0.35">
      <c r="A178" s="45">
        <v>166</v>
      </c>
      <c r="B178" s="45" t="s">
        <v>103</v>
      </c>
      <c r="C178" s="54" t="s">
        <v>104</v>
      </c>
      <c r="D178" s="54" t="s">
        <v>105</v>
      </c>
      <c r="E178" s="54" t="s">
        <v>106</v>
      </c>
      <c r="F178" s="54" t="s">
        <v>107</v>
      </c>
      <c r="G178" s="35" t="s">
        <v>817</v>
      </c>
      <c r="H178" s="55" t="s">
        <v>818</v>
      </c>
      <c r="I178" s="35" t="s">
        <v>819</v>
      </c>
      <c r="J178" s="35" t="s">
        <v>820</v>
      </c>
      <c r="K178" s="35"/>
      <c r="L178" s="35" t="s">
        <v>80</v>
      </c>
      <c r="M178" s="35" t="s">
        <v>463</v>
      </c>
      <c r="N178" s="35" t="s">
        <v>80</v>
      </c>
      <c r="O178" s="44">
        <v>45658</v>
      </c>
      <c r="P178" s="44">
        <v>46022</v>
      </c>
      <c r="Q178" s="44" t="s">
        <v>802</v>
      </c>
      <c r="R178" s="44" t="s">
        <v>803</v>
      </c>
      <c r="S178" s="44" t="s">
        <v>124</v>
      </c>
      <c r="T178" s="44" t="s">
        <v>125</v>
      </c>
      <c r="U178" s="35" t="s">
        <v>85</v>
      </c>
      <c r="V178" s="35" t="s">
        <v>86</v>
      </c>
      <c r="W178" s="35" t="s">
        <v>86</v>
      </c>
      <c r="X178" s="35"/>
      <c r="Y178" s="35" t="s">
        <v>86</v>
      </c>
      <c r="Z178" s="35" t="s">
        <v>86</v>
      </c>
      <c r="AA178" s="47">
        <v>0.15</v>
      </c>
      <c r="AB178" s="72"/>
      <c r="AC178" s="72">
        <v>0.25</v>
      </c>
      <c r="AD178" s="72">
        <v>0.25</v>
      </c>
      <c r="AE178" s="72">
        <v>0.25</v>
      </c>
      <c r="AF178" s="72">
        <v>0.25</v>
      </c>
      <c r="AG178" s="38"/>
      <c r="AH178" s="38"/>
      <c r="AI178" s="38"/>
      <c r="AJ178" s="38"/>
      <c r="AK178" s="57"/>
      <c r="AL178" s="57"/>
      <c r="AM178" s="41"/>
      <c r="AN178" s="41"/>
      <c r="AO178" s="41"/>
      <c r="AP178" s="41"/>
      <c r="AQ178" s="58"/>
      <c r="AR178" s="57"/>
      <c r="AS178" s="42"/>
      <c r="AT178" s="42"/>
      <c r="AU178" s="42"/>
      <c r="AV178" s="42"/>
      <c r="AW178" s="43"/>
      <c r="AX178" s="57"/>
      <c r="AY178" s="42"/>
      <c r="AZ178" s="42"/>
      <c r="BA178" s="42"/>
      <c r="BB178" s="42"/>
      <c r="BC178" s="43"/>
      <c r="BD178" s="57"/>
      <c r="BE178" s="80">
        <f t="shared" si="10"/>
        <v>0</v>
      </c>
      <c r="BF178" s="80">
        <f t="shared" si="11"/>
        <v>0</v>
      </c>
      <c r="BG178" s="80" t="str">
        <f t="shared" si="12"/>
        <v>SIN AVANCE</v>
      </c>
      <c r="BH178" s="81">
        <f t="shared" si="13"/>
        <v>281</v>
      </c>
      <c r="BI178" s="81" t="str">
        <f t="shared" si="14"/>
        <v>CON TIEMPO</v>
      </c>
      <c r="BJ178" s="88"/>
      <c r="BK178" s="2"/>
      <c r="BL178" s="2"/>
      <c r="BM178" s="2"/>
      <c r="BN178" s="2"/>
      <c r="BO178" s="2"/>
      <c r="BP178" s="2"/>
      <c r="BQ178" s="2"/>
      <c r="BR178" s="2"/>
      <c r="BS178" s="2"/>
      <c r="BT178" s="2"/>
      <c r="BU178" s="2"/>
      <c r="BV178" s="2"/>
      <c r="BW178" s="2"/>
      <c r="BX178" s="2"/>
      <c r="BY178" s="2"/>
      <c r="BZ178" s="2"/>
      <c r="CA178" s="2"/>
      <c r="CB178" s="2"/>
      <c r="CC178" s="2"/>
      <c r="CD178" s="2"/>
      <c r="CE178" s="2"/>
      <c r="CF178" s="2"/>
      <c r="CG178" s="2"/>
      <c r="CH178" s="2"/>
      <c r="CI178" s="2"/>
      <c r="CJ178" s="2"/>
      <c r="CK178" s="2"/>
      <c r="CL178" s="2"/>
      <c r="CM178" s="2"/>
      <c r="CN178" s="2"/>
      <c r="CO178" s="2"/>
      <c r="CP178" s="2"/>
      <c r="CQ178" s="2"/>
      <c r="CR178" s="2"/>
      <c r="CS178" s="2"/>
      <c r="CT178" s="2"/>
      <c r="CU178" s="2"/>
      <c r="CV178" s="2"/>
      <c r="CW178" s="2"/>
      <c r="CX178" s="2"/>
      <c r="CY178" s="2"/>
      <c r="CZ178" s="2"/>
      <c r="DA178" s="2"/>
      <c r="DB178" s="2"/>
      <c r="DC178" s="2"/>
      <c r="DD178" s="2"/>
      <c r="DE178" s="2"/>
      <c r="DF178" s="2"/>
      <c r="DG178" s="2"/>
      <c r="DH178" s="2"/>
      <c r="DI178" s="2"/>
      <c r="DJ178" s="2"/>
      <c r="DK178" s="2"/>
      <c r="DL178" s="2"/>
      <c r="DM178" s="2"/>
      <c r="DN178" s="2"/>
      <c r="DO178" s="2"/>
      <c r="DP178" s="2"/>
      <c r="DQ178" s="2"/>
      <c r="DR178" s="2"/>
      <c r="DS178" s="2"/>
      <c r="DT178" s="2"/>
      <c r="DU178" s="2"/>
      <c r="DV178" s="2"/>
      <c r="DW178" s="2"/>
      <c r="DX178" s="2"/>
      <c r="DY178" s="2"/>
      <c r="DZ178" s="2"/>
      <c r="EA178" s="2"/>
      <c r="EB178" s="2"/>
      <c r="EC178" s="2"/>
      <c r="ED178" s="2"/>
      <c r="EE178" s="2"/>
      <c r="EF178" s="2"/>
    </row>
    <row r="179" spans="1:136" customFormat="1" ht="54.75" customHeight="1" thickBot="1" x14ac:dyDescent="0.35">
      <c r="A179" s="45">
        <v>167</v>
      </c>
      <c r="B179" s="45" t="s">
        <v>103</v>
      </c>
      <c r="C179" s="54" t="s">
        <v>104</v>
      </c>
      <c r="D179" s="54" t="s">
        <v>105</v>
      </c>
      <c r="E179" s="54" t="s">
        <v>106</v>
      </c>
      <c r="F179" s="54" t="s">
        <v>107</v>
      </c>
      <c r="G179" s="35" t="s">
        <v>821</v>
      </c>
      <c r="H179" s="55" t="s">
        <v>411</v>
      </c>
      <c r="I179" s="35" t="s">
        <v>822</v>
      </c>
      <c r="J179" s="35" t="s">
        <v>413</v>
      </c>
      <c r="K179" s="35"/>
      <c r="L179" s="35" t="s">
        <v>80</v>
      </c>
      <c r="M179" s="35" t="s">
        <v>80</v>
      </c>
      <c r="N179" s="35" t="s">
        <v>80</v>
      </c>
      <c r="O179" s="44">
        <v>45659</v>
      </c>
      <c r="P179" s="44">
        <v>45835</v>
      </c>
      <c r="Q179" s="44" t="s">
        <v>802</v>
      </c>
      <c r="R179" s="44" t="s">
        <v>803</v>
      </c>
      <c r="S179" s="44" t="s">
        <v>124</v>
      </c>
      <c r="T179" s="44" t="s">
        <v>125</v>
      </c>
      <c r="U179" s="35" t="s">
        <v>85</v>
      </c>
      <c r="V179" s="35" t="s">
        <v>145</v>
      </c>
      <c r="W179" s="35" t="s">
        <v>145</v>
      </c>
      <c r="X179" s="35"/>
      <c r="Y179" s="35" t="s">
        <v>145</v>
      </c>
      <c r="Z179" s="35" t="s">
        <v>145</v>
      </c>
      <c r="AA179" s="47">
        <v>0.15</v>
      </c>
      <c r="AB179" s="72"/>
      <c r="AC179" s="72">
        <v>0.5</v>
      </c>
      <c r="AD179" s="72">
        <v>0.5</v>
      </c>
      <c r="AE179" s="72">
        <v>0</v>
      </c>
      <c r="AF179" s="72">
        <v>0</v>
      </c>
      <c r="AG179" s="38"/>
      <c r="AH179" s="38"/>
      <c r="AI179" s="38"/>
      <c r="AJ179" s="38"/>
      <c r="AK179" s="57"/>
      <c r="AL179" s="57"/>
      <c r="AM179" s="41"/>
      <c r="AN179" s="41"/>
      <c r="AO179" s="41"/>
      <c r="AP179" s="41"/>
      <c r="AQ179" s="58"/>
      <c r="AR179" s="57"/>
      <c r="AS179" s="42"/>
      <c r="AT179" s="42"/>
      <c r="AU179" s="42"/>
      <c r="AV179" s="42"/>
      <c r="AW179" s="43"/>
      <c r="AX179" s="57"/>
      <c r="AY179" s="42"/>
      <c r="AZ179" s="42"/>
      <c r="BA179" s="42"/>
      <c r="BB179" s="42"/>
      <c r="BC179" s="43"/>
      <c r="BD179" s="57"/>
      <c r="BE179" s="80">
        <f t="shared" si="10"/>
        <v>0</v>
      </c>
      <c r="BF179" s="80">
        <f t="shared" si="11"/>
        <v>0</v>
      </c>
      <c r="BG179" s="80" t="str">
        <f t="shared" si="12"/>
        <v>SIN AVANCE</v>
      </c>
      <c r="BH179" s="81">
        <f t="shared" si="13"/>
        <v>94</v>
      </c>
      <c r="BI179" s="81" t="str">
        <f t="shared" si="14"/>
        <v>CON TIEMPO</v>
      </c>
      <c r="BJ179" s="89"/>
      <c r="BK179" s="2"/>
      <c r="BL179" s="2"/>
      <c r="BM179" s="2"/>
      <c r="BN179" s="2"/>
      <c r="BO179" s="2"/>
      <c r="BP179" s="2"/>
      <c r="BQ179" s="2"/>
      <c r="BR179" s="2"/>
      <c r="BS179" s="2"/>
      <c r="BT179" s="2"/>
      <c r="BU179" s="2"/>
      <c r="BV179" s="2"/>
      <c r="BW179" s="2"/>
      <c r="BX179" s="2"/>
      <c r="BY179" s="2"/>
      <c r="BZ179" s="2"/>
      <c r="CA179" s="2"/>
      <c r="CB179" s="2"/>
      <c r="CC179" s="2"/>
      <c r="CD179" s="2"/>
      <c r="CE179" s="2"/>
      <c r="CF179" s="2"/>
      <c r="CG179" s="2"/>
      <c r="CH179" s="2"/>
      <c r="CI179" s="2"/>
      <c r="CJ179" s="2"/>
      <c r="CK179" s="2"/>
      <c r="CL179" s="2"/>
      <c r="CM179" s="2"/>
      <c r="CN179" s="2"/>
      <c r="CO179" s="2"/>
      <c r="CP179" s="2"/>
      <c r="CQ179" s="2"/>
      <c r="CR179" s="2"/>
      <c r="CS179" s="2"/>
      <c r="CT179" s="2"/>
      <c r="CU179" s="2"/>
      <c r="CV179" s="2"/>
      <c r="CW179" s="2"/>
      <c r="CX179" s="2"/>
      <c r="CY179" s="2"/>
      <c r="CZ179" s="2"/>
      <c r="DA179" s="2"/>
      <c r="DB179" s="2"/>
      <c r="DC179" s="2"/>
      <c r="DD179" s="2"/>
      <c r="DE179" s="2"/>
      <c r="DF179" s="2"/>
      <c r="DG179" s="2"/>
      <c r="DH179" s="2"/>
      <c r="DI179" s="2"/>
      <c r="DJ179" s="2"/>
      <c r="DK179" s="2"/>
      <c r="DL179" s="2"/>
      <c r="DM179" s="2"/>
      <c r="DN179" s="2"/>
      <c r="DO179" s="2"/>
      <c r="DP179" s="2"/>
      <c r="DQ179" s="2"/>
      <c r="DR179" s="2"/>
      <c r="DS179" s="2"/>
      <c r="DT179" s="2"/>
      <c r="DU179" s="2"/>
      <c r="DV179" s="2"/>
      <c r="DW179" s="2"/>
      <c r="DX179" s="2"/>
      <c r="DY179" s="2"/>
      <c r="DZ179" s="2"/>
      <c r="EA179" s="2"/>
      <c r="EB179" s="2"/>
      <c r="EC179" s="2"/>
      <c r="ED179" s="2"/>
      <c r="EE179" s="2"/>
      <c r="EF179" s="2"/>
    </row>
    <row r="180" spans="1:136" customFormat="1" ht="54.75" customHeight="1" thickBot="1" x14ac:dyDescent="0.35">
      <c r="A180" s="45">
        <v>168</v>
      </c>
      <c r="B180" s="45" t="s">
        <v>103</v>
      </c>
      <c r="C180" s="54" t="s">
        <v>104</v>
      </c>
      <c r="D180" s="54" t="s">
        <v>105</v>
      </c>
      <c r="E180" s="54" t="s">
        <v>106</v>
      </c>
      <c r="F180" s="54" t="s">
        <v>107</v>
      </c>
      <c r="G180" s="35" t="s">
        <v>823</v>
      </c>
      <c r="H180" s="55" t="s">
        <v>824</v>
      </c>
      <c r="I180" s="35">
        <v>1</v>
      </c>
      <c r="J180" s="35" t="s">
        <v>825</v>
      </c>
      <c r="K180" s="35"/>
      <c r="L180" s="35" t="s">
        <v>826</v>
      </c>
      <c r="M180" s="35" t="s">
        <v>80</v>
      </c>
      <c r="N180" s="35" t="s">
        <v>80</v>
      </c>
      <c r="O180" s="44">
        <v>45659</v>
      </c>
      <c r="P180" s="44">
        <v>46021</v>
      </c>
      <c r="Q180" s="44" t="s">
        <v>827</v>
      </c>
      <c r="R180" s="44" t="s">
        <v>828</v>
      </c>
      <c r="S180" s="44" t="s">
        <v>243</v>
      </c>
      <c r="T180" s="44" t="s">
        <v>244</v>
      </c>
      <c r="U180" s="35" t="s">
        <v>85</v>
      </c>
      <c r="V180" s="35" t="s">
        <v>86</v>
      </c>
      <c r="W180" s="35" t="s">
        <v>86</v>
      </c>
      <c r="X180" s="35" t="s">
        <v>86</v>
      </c>
      <c r="Y180" s="35" t="s">
        <v>86</v>
      </c>
      <c r="Z180" s="35" t="s">
        <v>86</v>
      </c>
      <c r="AA180" s="72">
        <v>0.33</v>
      </c>
      <c r="AB180" s="72"/>
      <c r="AC180" s="72">
        <v>0.25</v>
      </c>
      <c r="AD180" s="72">
        <v>0.25</v>
      </c>
      <c r="AE180" s="72">
        <v>0.25</v>
      </c>
      <c r="AF180" s="72">
        <v>0.25</v>
      </c>
      <c r="AG180" s="84"/>
      <c r="AH180" s="84"/>
      <c r="AI180" s="84"/>
      <c r="AJ180" s="84"/>
      <c r="AK180" s="85"/>
      <c r="AL180" s="57"/>
      <c r="AM180" s="41"/>
      <c r="AN180" s="41"/>
      <c r="AO180" s="41"/>
      <c r="AP180" s="41"/>
      <c r="AQ180" s="58"/>
      <c r="AR180" s="57"/>
      <c r="AS180" s="42"/>
      <c r="AT180" s="42"/>
      <c r="AU180" s="42"/>
      <c r="AV180" s="42"/>
      <c r="AW180" s="43"/>
      <c r="AX180" s="57"/>
      <c r="AY180" s="42"/>
      <c r="AZ180" s="42"/>
      <c r="BA180" s="42"/>
      <c r="BB180" s="42"/>
      <c r="BC180" s="43"/>
      <c r="BD180" s="57"/>
      <c r="BE180" s="80">
        <f t="shared" si="10"/>
        <v>0</v>
      </c>
      <c r="BF180" s="80">
        <f t="shared" si="11"/>
        <v>0</v>
      </c>
      <c r="BG180" s="80" t="str">
        <f t="shared" si="12"/>
        <v>SIN AVANCE</v>
      </c>
      <c r="BH180" s="81">
        <f t="shared" si="13"/>
        <v>280</v>
      </c>
      <c r="BI180" s="81" t="str">
        <f t="shared" si="14"/>
        <v>CON TIEMPO</v>
      </c>
      <c r="BJ180" s="87">
        <f>SUM(BE180:BE182)</f>
        <v>0</v>
      </c>
      <c r="BK180" s="2"/>
      <c r="BL180" s="2"/>
      <c r="BM180" s="2"/>
      <c r="BN180" s="2"/>
      <c r="BO180" s="2"/>
      <c r="BP180" s="2"/>
      <c r="BQ180" s="2"/>
      <c r="BR180" s="2"/>
      <c r="BS180" s="2"/>
      <c r="BT180" s="2"/>
      <c r="BU180" s="2"/>
      <c r="BV180" s="2"/>
      <c r="BW180" s="2"/>
      <c r="BX180" s="2"/>
      <c r="BY180" s="2"/>
      <c r="BZ180" s="2"/>
      <c r="CA180" s="2"/>
      <c r="CB180" s="2"/>
      <c r="CC180" s="2"/>
      <c r="CD180" s="2"/>
      <c r="CE180" s="2"/>
      <c r="CF180" s="2"/>
      <c r="CG180" s="2"/>
      <c r="CH180" s="2"/>
      <c r="CI180" s="2"/>
      <c r="CJ180" s="2"/>
      <c r="CK180" s="2"/>
      <c r="CL180" s="2"/>
      <c r="CM180" s="2"/>
      <c r="CN180" s="2"/>
      <c r="CO180" s="2"/>
      <c r="CP180" s="2"/>
      <c r="CQ180" s="2"/>
      <c r="CR180" s="2"/>
      <c r="CS180" s="2"/>
      <c r="CT180" s="2"/>
      <c r="CU180" s="2"/>
      <c r="CV180" s="2"/>
      <c r="CW180" s="2"/>
      <c r="CX180" s="2"/>
      <c r="CY180" s="2"/>
      <c r="CZ180" s="2"/>
      <c r="DA180" s="2"/>
      <c r="DB180" s="2"/>
      <c r="DC180" s="2"/>
      <c r="DD180" s="2"/>
      <c r="DE180" s="2"/>
      <c r="DF180" s="2"/>
      <c r="DG180" s="2"/>
      <c r="DH180" s="2"/>
      <c r="DI180" s="2"/>
      <c r="DJ180" s="2"/>
      <c r="DK180" s="2"/>
      <c r="DL180" s="2"/>
      <c r="DM180" s="2"/>
      <c r="DN180" s="2"/>
      <c r="DO180" s="2"/>
      <c r="DP180" s="2"/>
      <c r="DQ180" s="2"/>
      <c r="DR180" s="2"/>
      <c r="DS180" s="2"/>
      <c r="DT180" s="2"/>
      <c r="DU180" s="2"/>
      <c r="DV180" s="2"/>
      <c r="DW180" s="2"/>
      <c r="DX180" s="2"/>
      <c r="DY180" s="2"/>
      <c r="DZ180" s="2"/>
      <c r="EA180" s="2"/>
      <c r="EB180" s="2"/>
      <c r="EC180" s="2"/>
      <c r="ED180" s="2"/>
      <c r="EE180" s="2"/>
      <c r="EF180" s="2"/>
    </row>
    <row r="181" spans="1:136" customFormat="1" ht="54.75" customHeight="1" thickBot="1" x14ac:dyDescent="0.35">
      <c r="A181" s="45">
        <v>169</v>
      </c>
      <c r="B181" s="45" t="s">
        <v>103</v>
      </c>
      <c r="C181" s="54" t="s">
        <v>104</v>
      </c>
      <c r="D181" s="54" t="s">
        <v>105</v>
      </c>
      <c r="E181" s="54" t="s">
        <v>106</v>
      </c>
      <c r="F181" s="54" t="s">
        <v>107</v>
      </c>
      <c r="G181" s="35" t="s">
        <v>829</v>
      </c>
      <c r="H181" s="55" t="s">
        <v>830</v>
      </c>
      <c r="I181" s="35">
        <v>1</v>
      </c>
      <c r="J181" s="35" t="s">
        <v>831</v>
      </c>
      <c r="K181" s="35"/>
      <c r="L181" s="35" t="s">
        <v>826</v>
      </c>
      <c r="M181" s="35" t="s">
        <v>80</v>
      </c>
      <c r="N181" s="35" t="s">
        <v>80</v>
      </c>
      <c r="O181" s="44">
        <v>45659</v>
      </c>
      <c r="P181" s="44">
        <v>46021</v>
      </c>
      <c r="Q181" s="44" t="s">
        <v>827</v>
      </c>
      <c r="R181" s="44" t="s">
        <v>828</v>
      </c>
      <c r="S181" s="44" t="s">
        <v>243</v>
      </c>
      <c r="T181" s="44" t="s">
        <v>244</v>
      </c>
      <c r="U181" s="35" t="s">
        <v>85</v>
      </c>
      <c r="V181" s="35" t="s">
        <v>86</v>
      </c>
      <c r="W181" s="35" t="s">
        <v>86</v>
      </c>
      <c r="X181" s="35" t="s">
        <v>86</v>
      </c>
      <c r="Y181" s="35" t="s">
        <v>86</v>
      </c>
      <c r="Z181" s="35" t="s">
        <v>86</v>
      </c>
      <c r="AA181" s="72">
        <v>0.33</v>
      </c>
      <c r="AB181" s="72"/>
      <c r="AC181" s="72">
        <v>0.25</v>
      </c>
      <c r="AD181" s="72">
        <v>0.25</v>
      </c>
      <c r="AE181" s="72">
        <v>0.25</v>
      </c>
      <c r="AF181" s="72">
        <v>0.25</v>
      </c>
      <c r="AG181" s="84"/>
      <c r="AH181" s="84"/>
      <c r="AI181" s="84"/>
      <c r="AJ181" s="84"/>
      <c r="AK181" s="85"/>
      <c r="AL181" s="57"/>
      <c r="AM181" s="41"/>
      <c r="AN181" s="41"/>
      <c r="AO181" s="41"/>
      <c r="AP181" s="41"/>
      <c r="AQ181" s="58"/>
      <c r="AR181" s="57"/>
      <c r="AS181" s="42"/>
      <c r="AT181" s="42"/>
      <c r="AU181" s="42"/>
      <c r="AV181" s="42"/>
      <c r="AW181" s="43"/>
      <c r="AX181" s="57"/>
      <c r="AY181" s="42"/>
      <c r="AZ181" s="42"/>
      <c r="BA181" s="42"/>
      <c r="BB181" s="42"/>
      <c r="BC181" s="43"/>
      <c r="BD181" s="57"/>
      <c r="BE181" s="80">
        <f t="shared" si="10"/>
        <v>0</v>
      </c>
      <c r="BF181" s="80">
        <f t="shared" si="11"/>
        <v>0</v>
      </c>
      <c r="BG181" s="80" t="str">
        <f t="shared" si="12"/>
        <v>SIN AVANCE</v>
      </c>
      <c r="BH181" s="81">
        <f t="shared" si="13"/>
        <v>280</v>
      </c>
      <c r="BI181" s="81" t="str">
        <f t="shared" si="14"/>
        <v>CON TIEMPO</v>
      </c>
      <c r="BJ181" s="88"/>
      <c r="BK181" s="2"/>
      <c r="BL181" s="2"/>
      <c r="BM181" s="2"/>
      <c r="BN181" s="2"/>
      <c r="BO181" s="2"/>
      <c r="BP181" s="2"/>
      <c r="BQ181" s="2"/>
      <c r="BR181" s="2"/>
      <c r="BS181" s="2"/>
      <c r="BT181" s="2"/>
      <c r="BU181" s="2"/>
      <c r="BV181" s="2"/>
      <c r="BW181" s="2"/>
      <c r="BX181" s="2"/>
      <c r="BY181" s="2"/>
      <c r="BZ181" s="2"/>
      <c r="CA181" s="2"/>
      <c r="CB181" s="2"/>
      <c r="CC181" s="2"/>
      <c r="CD181" s="2"/>
      <c r="CE181" s="2"/>
      <c r="CF181" s="2"/>
      <c r="CG181" s="2"/>
      <c r="CH181" s="2"/>
      <c r="CI181" s="2"/>
      <c r="CJ181" s="2"/>
      <c r="CK181" s="2"/>
      <c r="CL181" s="2"/>
      <c r="CM181" s="2"/>
      <c r="CN181" s="2"/>
      <c r="CO181" s="2"/>
      <c r="CP181" s="2"/>
      <c r="CQ181" s="2"/>
      <c r="CR181" s="2"/>
      <c r="CS181" s="2"/>
      <c r="CT181" s="2"/>
      <c r="CU181" s="2"/>
      <c r="CV181" s="2"/>
      <c r="CW181" s="2"/>
      <c r="CX181" s="2"/>
      <c r="CY181" s="2"/>
      <c r="CZ181" s="2"/>
      <c r="DA181" s="2"/>
      <c r="DB181" s="2"/>
      <c r="DC181" s="2"/>
      <c r="DD181" s="2"/>
      <c r="DE181" s="2"/>
      <c r="DF181" s="2"/>
      <c r="DG181" s="2"/>
      <c r="DH181" s="2"/>
      <c r="DI181" s="2"/>
      <c r="DJ181" s="2"/>
      <c r="DK181" s="2"/>
      <c r="DL181" s="2"/>
      <c r="DM181" s="2"/>
      <c r="DN181" s="2"/>
      <c r="DO181" s="2"/>
      <c r="DP181" s="2"/>
      <c r="DQ181" s="2"/>
      <c r="DR181" s="2"/>
      <c r="DS181" s="2"/>
      <c r="DT181" s="2"/>
      <c r="DU181" s="2"/>
      <c r="DV181" s="2"/>
      <c r="DW181" s="2"/>
      <c r="DX181" s="2"/>
      <c r="DY181" s="2"/>
      <c r="DZ181" s="2"/>
      <c r="EA181" s="2"/>
      <c r="EB181" s="2"/>
      <c r="EC181" s="2"/>
      <c r="ED181" s="2"/>
      <c r="EE181" s="2"/>
      <c r="EF181" s="2"/>
    </row>
    <row r="182" spans="1:136" customFormat="1" ht="54.75" customHeight="1" thickBot="1" x14ac:dyDescent="0.35">
      <c r="A182" s="45">
        <v>170</v>
      </c>
      <c r="B182" s="45" t="s">
        <v>103</v>
      </c>
      <c r="C182" s="54" t="s">
        <v>104</v>
      </c>
      <c r="D182" s="54" t="s">
        <v>105</v>
      </c>
      <c r="E182" s="54" t="s">
        <v>106</v>
      </c>
      <c r="F182" s="54" t="s">
        <v>107</v>
      </c>
      <c r="G182" s="35" t="s">
        <v>832</v>
      </c>
      <c r="H182" s="55" t="s">
        <v>833</v>
      </c>
      <c r="I182" s="35">
        <v>1</v>
      </c>
      <c r="J182" s="35" t="s">
        <v>834</v>
      </c>
      <c r="K182" s="35"/>
      <c r="L182" s="35" t="s">
        <v>826</v>
      </c>
      <c r="M182" s="35" t="s">
        <v>80</v>
      </c>
      <c r="N182" s="35" t="s">
        <v>80</v>
      </c>
      <c r="O182" s="44">
        <v>45677</v>
      </c>
      <c r="P182" s="44">
        <v>46021</v>
      </c>
      <c r="Q182" s="44" t="s">
        <v>827</v>
      </c>
      <c r="R182" s="44" t="s">
        <v>828</v>
      </c>
      <c r="S182" s="44" t="s">
        <v>243</v>
      </c>
      <c r="T182" s="44" t="s">
        <v>244</v>
      </c>
      <c r="U182" s="35" t="s">
        <v>85</v>
      </c>
      <c r="V182" s="35" t="s">
        <v>86</v>
      </c>
      <c r="W182" s="35" t="s">
        <v>86</v>
      </c>
      <c r="X182" s="35" t="s">
        <v>86</v>
      </c>
      <c r="Y182" s="35" t="s">
        <v>86</v>
      </c>
      <c r="Z182" s="35" t="s">
        <v>86</v>
      </c>
      <c r="AA182" s="72">
        <v>0.34</v>
      </c>
      <c r="AB182" s="72"/>
      <c r="AC182" s="72">
        <v>0.25</v>
      </c>
      <c r="AD182" s="72">
        <v>0.25</v>
      </c>
      <c r="AE182" s="72">
        <v>0.25</v>
      </c>
      <c r="AF182" s="72">
        <v>0.25</v>
      </c>
      <c r="AG182" s="84"/>
      <c r="AH182" s="84"/>
      <c r="AI182" s="84"/>
      <c r="AJ182" s="84"/>
      <c r="AK182" s="85"/>
      <c r="AL182" s="57"/>
      <c r="AM182" s="41"/>
      <c r="AN182" s="41"/>
      <c r="AO182" s="41"/>
      <c r="AP182" s="41"/>
      <c r="AQ182" s="58"/>
      <c r="AR182" s="57"/>
      <c r="AS182" s="42"/>
      <c r="AT182" s="42"/>
      <c r="AU182" s="42"/>
      <c r="AV182" s="42"/>
      <c r="AW182" s="43"/>
      <c r="AX182" s="57"/>
      <c r="AY182" s="42"/>
      <c r="AZ182" s="42"/>
      <c r="BA182" s="42"/>
      <c r="BB182" s="42"/>
      <c r="BC182" s="43"/>
      <c r="BD182" s="57"/>
      <c r="BE182" s="80">
        <f t="shared" si="10"/>
        <v>0</v>
      </c>
      <c r="BF182" s="80">
        <f t="shared" si="11"/>
        <v>0</v>
      </c>
      <c r="BG182" s="80" t="str">
        <f t="shared" si="12"/>
        <v>SIN AVANCE</v>
      </c>
      <c r="BH182" s="81">
        <f t="shared" si="13"/>
        <v>280</v>
      </c>
      <c r="BI182" s="81" t="str">
        <f t="shared" si="14"/>
        <v>CON TIEMPO</v>
      </c>
      <c r="BJ182" s="89"/>
      <c r="BK182" s="2"/>
      <c r="BL182" s="2"/>
      <c r="BM182" s="2"/>
      <c r="BN182" s="2"/>
      <c r="BO182" s="2"/>
      <c r="BP182" s="2"/>
      <c r="BQ182" s="2"/>
      <c r="BR182" s="2"/>
      <c r="BS182" s="2"/>
      <c r="BT182" s="2"/>
      <c r="BU182" s="2"/>
      <c r="BV182" s="2"/>
      <c r="BW182" s="2"/>
      <c r="BX182" s="2"/>
      <c r="BY182" s="2"/>
      <c r="BZ182" s="2"/>
      <c r="CA182" s="2"/>
      <c r="CB182" s="2"/>
      <c r="CC182" s="2"/>
      <c r="CD182" s="2"/>
      <c r="CE182" s="2"/>
      <c r="CF182" s="2"/>
      <c r="CG182" s="2"/>
      <c r="CH182" s="2"/>
      <c r="CI182" s="2"/>
      <c r="CJ182" s="2"/>
      <c r="CK182" s="2"/>
      <c r="CL182" s="2"/>
      <c r="CM182" s="2"/>
      <c r="CN182" s="2"/>
      <c r="CO182" s="2"/>
      <c r="CP182" s="2"/>
      <c r="CQ182" s="2"/>
      <c r="CR182" s="2"/>
      <c r="CS182" s="2"/>
      <c r="CT182" s="2"/>
      <c r="CU182" s="2"/>
      <c r="CV182" s="2"/>
      <c r="CW182" s="2"/>
      <c r="CX182" s="2"/>
      <c r="CY182" s="2"/>
      <c r="CZ182" s="2"/>
      <c r="DA182" s="2"/>
      <c r="DB182" s="2"/>
      <c r="DC182" s="2"/>
      <c r="DD182" s="2"/>
      <c r="DE182" s="2"/>
      <c r="DF182" s="2"/>
      <c r="DG182" s="2"/>
      <c r="DH182" s="2"/>
      <c r="DI182" s="2"/>
      <c r="DJ182" s="2"/>
      <c r="DK182" s="2"/>
      <c r="DL182" s="2"/>
      <c r="DM182" s="2"/>
      <c r="DN182" s="2"/>
      <c r="DO182" s="2"/>
      <c r="DP182" s="2"/>
      <c r="DQ182" s="2"/>
      <c r="DR182" s="2"/>
      <c r="DS182" s="2"/>
      <c r="DT182" s="2"/>
      <c r="DU182" s="2"/>
      <c r="DV182" s="2"/>
      <c r="DW182" s="2"/>
      <c r="DX182" s="2"/>
      <c r="DY182" s="2"/>
      <c r="DZ182" s="2"/>
      <c r="EA182" s="2"/>
      <c r="EB182" s="2"/>
      <c r="EC182" s="2"/>
      <c r="ED182" s="2"/>
      <c r="EE182" s="2"/>
      <c r="EF182" s="2"/>
    </row>
    <row r="183" spans="1:136" customFormat="1" ht="54.75" customHeight="1" thickBot="1" x14ac:dyDescent="0.35">
      <c r="A183" s="30"/>
      <c r="B183" s="30"/>
      <c r="C183" s="54"/>
      <c r="D183" s="54"/>
      <c r="E183" s="54"/>
      <c r="F183" s="54"/>
      <c r="G183" s="35"/>
      <c r="H183" s="55"/>
      <c r="I183" s="35"/>
      <c r="J183" s="35"/>
      <c r="K183" s="35"/>
      <c r="L183" s="35"/>
      <c r="M183" s="35"/>
      <c r="N183" s="35"/>
      <c r="O183" s="44"/>
      <c r="P183" s="44"/>
      <c r="Q183" s="44"/>
      <c r="R183" s="44"/>
      <c r="S183" s="44"/>
      <c r="T183" s="44"/>
      <c r="U183" s="35"/>
      <c r="V183" s="35"/>
      <c r="W183" s="35"/>
      <c r="X183" s="35"/>
      <c r="Y183" s="35"/>
      <c r="Z183" s="35"/>
      <c r="AA183" s="56"/>
      <c r="AB183" s="56"/>
      <c r="AC183" s="56"/>
      <c r="AD183" s="56"/>
      <c r="AE183" s="56"/>
      <c r="AF183" s="56"/>
      <c r="AG183" s="38"/>
      <c r="AH183" s="38"/>
      <c r="AI183" s="38"/>
      <c r="AJ183" s="38"/>
      <c r="AK183" s="57"/>
      <c r="AL183" s="57"/>
      <c r="AM183" s="41"/>
      <c r="AN183" s="41"/>
      <c r="AO183" s="41"/>
      <c r="AP183" s="41"/>
      <c r="AQ183" s="58"/>
      <c r="AR183" s="57"/>
      <c r="AS183" s="42"/>
      <c r="AT183" s="42"/>
      <c r="AU183" s="42"/>
      <c r="AV183" s="42"/>
      <c r="AW183" s="43"/>
      <c r="AX183" s="57"/>
      <c r="AY183" s="42"/>
      <c r="AZ183" s="42"/>
      <c r="BA183" s="42"/>
      <c r="BB183" s="42"/>
      <c r="BC183" s="43"/>
      <c r="BD183" s="57"/>
      <c r="BE183" s="17"/>
      <c r="BF183" s="17"/>
      <c r="BG183" s="17"/>
      <c r="BH183" s="18"/>
      <c r="BI183" s="18"/>
      <c r="BJ183" s="18"/>
      <c r="BK183" s="2"/>
      <c r="BL183" s="2"/>
      <c r="BM183" s="2"/>
      <c r="BN183" s="2"/>
      <c r="BO183" s="2"/>
      <c r="BP183" s="2"/>
      <c r="BQ183" s="2"/>
      <c r="BR183" s="2"/>
      <c r="BS183" s="2"/>
      <c r="BT183" s="2"/>
      <c r="BU183" s="2"/>
      <c r="BV183" s="2"/>
      <c r="BW183" s="2"/>
      <c r="BX183" s="2"/>
      <c r="BY183" s="2"/>
      <c r="BZ183" s="2"/>
      <c r="CA183" s="2"/>
      <c r="CB183" s="2"/>
      <c r="CC183" s="2"/>
      <c r="CD183" s="2"/>
      <c r="CE183" s="2"/>
      <c r="CF183" s="2"/>
      <c r="CG183" s="2"/>
      <c r="CH183" s="2"/>
      <c r="CI183" s="2"/>
      <c r="CJ183" s="2"/>
      <c r="CK183" s="2"/>
      <c r="CL183" s="2"/>
      <c r="CM183" s="2"/>
      <c r="CN183" s="2"/>
      <c r="CO183" s="2"/>
      <c r="CP183" s="2"/>
      <c r="CQ183" s="2"/>
      <c r="CR183" s="2"/>
      <c r="CS183" s="2"/>
      <c r="CT183" s="2"/>
      <c r="CU183" s="2"/>
      <c r="CV183" s="2"/>
      <c r="CW183" s="2"/>
      <c r="CX183" s="2"/>
      <c r="CY183" s="2"/>
      <c r="CZ183" s="2"/>
      <c r="DA183" s="2"/>
      <c r="DB183" s="2"/>
      <c r="DC183" s="2"/>
      <c r="DD183" s="2"/>
      <c r="DE183" s="2"/>
      <c r="DF183" s="2"/>
      <c r="DG183" s="2"/>
      <c r="DH183" s="2"/>
      <c r="DI183" s="2"/>
      <c r="DJ183" s="2"/>
      <c r="DK183" s="2"/>
      <c r="DL183" s="2"/>
      <c r="DM183" s="2"/>
      <c r="DN183" s="2"/>
      <c r="DO183" s="2"/>
      <c r="DP183" s="2"/>
      <c r="DQ183" s="2"/>
      <c r="DR183" s="2"/>
      <c r="DS183" s="2"/>
      <c r="DT183" s="2"/>
      <c r="DU183" s="2"/>
      <c r="DV183" s="2"/>
      <c r="DW183" s="2"/>
      <c r="DX183" s="2"/>
      <c r="DY183" s="2"/>
      <c r="DZ183" s="2"/>
      <c r="EA183" s="2"/>
      <c r="EB183" s="2"/>
      <c r="EC183" s="2"/>
      <c r="ED183" s="2"/>
      <c r="EE183" s="2"/>
      <c r="EF183" s="2"/>
    </row>
    <row r="184" spans="1:136" customFormat="1" ht="54.75" customHeight="1" thickBot="1" x14ac:dyDescent="0.35">
      <c r="A184" s="30"/>
      <c r="B184" s="30"/>
      <c r="C184" s="54"/>
      <c r="D184" s="54"/>
      <c r="E184" s="54"/>
      <c r="F184" s="54"/>
      <c r="G184" s="35"/>
      <c r="H184" s="55"/>
      <c r="I184" s="35"/>
      <c r="J184" s="35"/>
      <c r="K184" s="35"/>
      <c r="L184" s="35"/>
      <c r="M184" s="35"/>
      <c r="N184" s="35"/>
      <c r="O184" s="44"/>
      <c r="P184" s="44"/>
      <c r="Q184" s="44"/>
      <c r="R184" s="44"/>
      <c r="S184" s="44"/>
      <c r="T184" s="44"/>
      <c r="U184" s="35"/>
      <c r="V184" s="35"/>
      <c r="W184" s="35"/>
      <c r="X184" s="35"/>
      <c r="Y184" s="35"/>
      <c r="Z184" s="35"/>
      <c r="AA184" s="59"/>
      <c r="AB184" s="56"/>
      <c r="AC184" s="59"/>
      <c r="AD184" s="59"/>
      <c r="AE184" s="59"/>
      <c r="AF184" s="59"/>
      <c r="AG184" s="38"/>
      <c r="AH184" s="38"/>
      <c r="AI184" s="38"/>
      <c r="AJ184" s="38"/>
      <c r="AK184" s="57"/>
      <c r="AL184" s="57"/>
      <c r="AM184" s="41"/>
      <c r="AN184" s="41"/>
      <c r="AO184" s="41"/>
      <c r="AP184" s="41"/>
      <c r="AQ184" s="58"/>
      <c r="AR184" s="57"/>
      <c r="AS184" s="42"/>
      <c r="AT184" s="42"/>
      <c r="AU184" s="42"/>
      <c r="AV184" s="42"/>
      <c r="AW184" s="43"/>
      <c r="AX184" s="57"/>
      <c r="AY184" s="42"/>
      <c r="AZ184" s="42"/>
      <c r="BA184" s="42"/>
      <c r="BB184" s="42"/>
      <c r="BC184" s="43"/>
      <c r="BD184" s="57"/>
      <c r="BE184" s="17"/>
      <c r="BF184" s="17"/>
      <c r="BG184" s="17"/>
      <c r="BH184" s="18"/>
      <c r="BI184" s="18"/>
      <c r="BJ184" s="18"/>
      <c r="BK184" s="2"/>
      <c r="BL184" s="2"/>
      <c r="BM184" s="2"/>
      <c r="BN184" s="2"/>
      <c r="BO184" s="2"/>
      <c r="BP184" s="2"/>
      <c r="BQ184" s="2"/>
      <c r="BR184" s="2"/>
      <c r="BS184" s="2"/>
      <c r="BT184" s="2"/>
      <c r="BU184" s="2"/>
      <c r="BV184" s="2"/>
      <c r="BW184" s="2"/>
      <c r="BX184" s="2"/>
      <c r="BY184" s="2"/>
      <c r="BZ184" s="2"/>
      <c r="CA184" s="2"/>
      <c r="CB184" s="2"/>
      <c r="CC184" s="2"/>
      <c r="CD184" s="2"/>
      <c r="CE184" s="2"/>
      <c r="CF184" s="2"/>
      <c r="CG184" s="2"/>
      <c r="CH184" s="2"/>
      <c r="CI184" s="2"/>
      <c r="CJ184" s="2"/>
      <c r="CK184" s="2"/>
      <c r="CL184" s="2"/>
      <c r="CM184" s="2"/>
      <c r="CN184" s="2"/>
      <c r="CO184" s="2"/>
      <c r="CP184" s="2"/>
      <c r="CQ184" s="2"/>
      <c r="CR184" s="2"/>
      <c r="CS184" s="2"/>
      <c r="CT184" s="2"/>
      <c r="CU184" s="2"/>
      <c r="CV184" s="2"/>
      <c r="CW184" s="2"/>
      <c r="CX184" s="2"/>
      <c r="CY184" s="2"/>
      <c r="CZ184" s="2"/>
      <c r="DA184" s="2"/>
      <c r="DB184" s="2"/>
      <c r="DC184" s="2"/>
      <c r="DD184" s="2"/>
      <c r="DE184" s="2"/>
      <c r="DF184" s="2"/>
      <c r="DG184" s="2"/>
      <c r="DH184" s="2"/>
      <c r="DI184" s="2"/>
      <c r="DJ184" s="2"/>
      <c r="DK184" s="2"/>
      <c r="DL184" s="2"/>
      <c r="DM184" s="2"/>
      <c r="DN184" s="2"/>
      <c r="DO184" s="2"/>
      <c r="DP184" s="2"/>
      <c r="DQ184" s="2"/>
      <c r="DR184" s="2"/>
      <c r="DS184" s="2"/>
      <c r="DT184" s="2"/>
      <c r="DU184" s="2"/>
      <c r="DV184" s="2"/>
      <c r="DW184" s="2"/>
      <c r="DX184" s="2"/>
      <c r="DY184" s="2"/>
      <c r="DZ184" s="2"/>
      <c r="EA184" s="2"/>
      <c r="EB184" s="2"/>
      <c r="EC184" s="2"/>
      <c r="ED184" s="2"/>
      <c r="EE184" s="2"/>
      <c r="EF184" s="2"/>
    </row>
    <row r="185" spans="1:136" customFormat="1" ht="54.75" customHeight="1" thickBot="1" x14ac:dyDescent="0.35">
      <c r="A185" s="30"/>
      <c r="B185" s="30"/>
      <c r="C185" s="54"/>
      <c r="D185" s="54"/>
      <c r="E185" s="54"/>
      <c r="F185" s="54"/>
      <c r="G185" s="35"/>
      <c r="H185" s="55"/>
      <c r="I185" s="35"/>
      <c r="J185" s="35"/>
      <c r="K185" s="35"/>
      <c r="L185" s="35"/>
      <c r="M185" s="35"/>
      <c r="N185" s="35"/>
      <c r="O185" s="44"/>
      <c r="P185" s="44"/>
      <c r="Q185" s="44"/>
      <c r="R185" s="44"/>
      <c r="S185" s="44"/>
      <c r="T185" s="44"/>
      <c r="U185" s="35"/>
      <c r="V185" s="35"/>
      <c r="W185" s="35"/>
      <c r="X185" s="35"/>
      <c r="Y185" s="35"/>
      <c r="Z185" s="35"/>
      <c r="AA185" s="56"/>
      <c r="AB185" s="56"/>
      <c r="AC185" s="56"/>
      <c r="AD185" s="56"/>
      <c r="AE185" s="56"/>
      <c r="AF185" s="56"/>
      <c r="AG185" s="38"/>
      <c r="AH185" s="38"/>
      <c r="AI185" s="38"/>
      <c r="AJ185" s="38"/>
      <c r="AK185" s="57"/>
      <c r="AL185" s="57"/>
      <c r="AM185" s="41"/>
      <c r="AN185" s="41"/>
      <c r="AO185" s="41"/>
      <c r="AP185" s="41"/>
      <c r="AQ185" s="58"/>
      <c r="AR185" s="57"/>
      <c r="AS185" s="42"/>
      <c r="AT185" s="42"/>
      <c r="AU185" s="42"/>
      <c r="AV185" s="42"/>
      <c r="AW185" s="43"/>
      <c r="AX185" s="57"/>
      <c r="AY185" s="42"/>
      <c r="AZ185" s="42"/>
      <c r="BA185" s="42"/>
      <c r="BB185" s="42"/>
      <c r="BC185" s="43"/>
      <c r="BD185" s="57"/>
      <c r="BE185" s="17"/>
      <c r="BF185" s="17"/>
      <c r="BG185" s="17"/>
      <c r="BH185" s="18"/>
      <c r="BI185" s="18"/>
      <c r="BJ185" s="18"/>
      <c r="BK185" s="2"/>
      <c r="BL185" s="2"/>
      <c r="BM185" s="2"/>
      <c r="BN185" s="2"/>
      <c r="BO185" s="2"/>
      <c r="BP185" s="2"/>
      <c r="BQ185" s="2"/>
      <c r="BR185" s="2"/>
      <c r="BS185" s="2"/>
      <c r="BT185" s="2"/>
      <c r="BU185" s="2"/>
      <c r="BV185" s="2"/>
      <c r="BW185" s="2"/>
      <c r="BX185" s="2"/>
      <c r="BY185" s="2"/>
      <c r="BZ185" s="2"/>
      <c r="CA185" s="2"/>
      <c r="CB185" s="2"/>
      <c r="CC185" s="2"/>
      <c r="CD185" s="2"/>
      <c r="CE185" s="2"/>
      <c r="CF185" s="2"/>
      <c r="CG185" s="2"/>
      <c r="CH185" s="2"/>
      <c r="CI185" s="2"/>
      <c r="CJ185" s="2"/>
      <c r="CK185" s="2"/>
      <c r="CL185" s="2"/>
      <c r="CM185" s="2"/>
      <c r="CN185" s="2"/>
      <c r="CO185" s="2"/>
      <c r="CP185" s="2"/>
      <c r="CQ185" s="2"/>
      <c r="CR185" s="2"/>
      <c r="CS185" s="2"/>
      <c r="CT185" s="2"/>
      <c r="CU185" s="2"/>
      <c r="CV185" s="2"/>
      <c r="CW185" s="2"/>
      <c r="CX185" s="2"/>
      <c r="CY185" s="2"/>
      <c r="CZ185" s="2"/>
      <c r="DA185" s="2"/>
      <c r="DB185" s="2"/>
      <c r="DC185" s="2"/>
      <c r="DD185" s="2"/>
      <c r="DE185" s="2"/>
      <c r="DF185" s="2"/>
      <c r="DG185" s="2"/>
      <c r="DH185" s="2"/>
      <c r="DI185" s="2"/>
      <c r="DJ185" s="2"/>
      <c r="DK185" s="2"/>
      <c r="DL185" s="2"/>
      <c r="DM185" s="2"/>
      <c r="DN185" s="2"/>
      <c r="DO185" s="2"/>
      <c r="DP185" s="2"/>
      <c r="DQ185" s="2"/>
      <c r="DR185" s="2"/>
      <c r="DS185" s="2"/>
      <c r="DT185" s="2"/>
      <c r="DU185" s="2"/>
      <c r="DV185" s="2"/>
      <c r="DW185" s="2"/>
      <c r="DX185" s="2"/>
      <c r="DY185" s="2"/>
      <c r="DZ185" s="2"/>
      <c r="EA185" s="2"/>
      <c r="EB185" s="2"/>
      <c r="EC185" s="2"/>
      <c r="ED185" s="2"/>
      <c r="EE185" s="2"/>
      <c r="EF185" s="2"/>
    </row>
    <row r="186" spans="1:136" customFormat="1" ht="54.75" customHeight="1" thickBot="1" x14ac:dyDescent="0.35">
      <c r="A186" s="30"/>
      <c r="B186" s="30"/>
      <c r="C186" s="54"/>
      <c r="D186" s="54"/>
      <c r="E186" s="54"/>
      <c r="F186" s="54"/>
      <c r="G186" s="35"/>
      <c r="H186" s="55"/>
      <c r="I186" s="35"/>
      <c r="J186" s="35"/>
      <c r="K186" s="35"/>
      <c r="L186" s="35"/>
      <c r="M186" s="35"/>
      <c r="N186" s="35"/>
      <c r="O186" s="44"/>
      <c r="P186" s="44"/>
      <c r="Q186" s="44"/>
      <c r="R186" s="44"/>
      <c r="S186" s="44"/>
      <c r="T186" s="44"/>
      <c r="U186" s="35"/>
      <c r="V186" s="35"/>
      <c r="W186" s="35"/>
      <c r="X186" s="35"/>
      <c r="Y186" s="35"/>
      <c r="Z186" s="35"/>
      <c r="AA186" s="56"/>
      <c r="AB186" s="56"/>
      <c r="AC186" s="56"/>
      <c r="AD186" s="56"/>
      <c r="AE186" s="56"/>
      <c r="AF186" s="56"/>
      <c r="AG186" s="38"/>
      <c r="AH186" s="38"/>
      <c r="AI186" s="38"/>
      <c r="AJ186" s="38"/>
      <c r="AK186" s="57"/>
      <c r="AL186" s="57"/>
      <c r="AM186" s="41"/>
      <c r="AN186" s="41"/>
      <c r="AO186" s="41"/>
      <c r="AP186" s="41"/>
      <c r="AQ186" s="58"/>
      <c r="AR186" s="57"/>
      <c r="AS186" s="42"/>
      <c r="AT186" s="42"/>
      <c r="AU186" s="42"/>
      <c r="AV186" s="42"/>
      <c r="AW186" s="43"/>
      <c r="AX186" s="57"/>
      <c r="AY186" s="42"/>
      <c r="AZ186" s="42"/>
      <c r="BA186" s="42"/>
      <c r="BB186" s="42"/>
      <c r="BC186" s="43"/>
      <c r="BD186" s="57"/>
      <c r="BE186" s="17"/>
      <c r="BF186" s="17"/>
      <c r="BG186" s="17"/>
      <c r="BH186" s="18"/>
      <c r="BI186" s="18"/>
      <c r="BJ186" s="18"/>
      <c r="BK186" s="2"/>
      <c r="BL186" s="2"/>
      <c r="BM186" s="2"/>
      <c r="BN186" s="2"/>
      <c r="BO186" s="2"/>
      <c r="BP186" s="2"/>
      <c r="BQ186" s="2"/>
      <c r="BR186" s="2"/>
      <c r="BS186" s="2"/>
      <c r="BT186" s="2"/>
      <c r="BU186" s="2"/>
      <c r="BV186" s="2"/>
      <c r="BW186" s="2"/>
      <c r="BX186" s="2"/>
      <c r="BY186" s="2"/>
      <c r="BZ186" s="2"/>
      <c r="CA186" s="2"/>
      <c r="CB186" s="2"/>
      <c r="CC186" s="2"/>
      <c r="CD186" s="2"/>
      <c r="CE186" s="2"/>
      <c r="CF186" s="2"/>
      <c r="CG186" s="2"/>
      <c r="CH186" s="2"/>
      <c r="CI186" s="2"/>
      <c r="CJ186" s="2"/>
      <c r="CK186" s="2"/>
      <c r="CL186" s="2"/>
      <c r="CM186" s="2"/>
      <c r="CN186" s="2"/>
      <c r="CO186" s="2"/>
      <c r="CP186" s="2"/>
      <c r="CQ186" s="2"/>
      <c r="CR186" s="2"/>
      <c r="CS186" s="2"/>
      <c r="CT186" s="2"/>
      <c r="CU186" s="2"/>
      <c r="CV186" s="2"/>
      <c r="CW186" s="2"/>
      <c r="CX186" s="2"/>
      <c r="CY186" s="2"/>
      <c r="CZ186" s="2"/>
      <c r="DA186" s="2"/>
      <c r="DB186" s="2"/>
      <c r="DC186" s="2"/>
      <c r="DD186" s="2"/>
      <c r="DE186" s="2"/>
      <c r="DF186" s="2"/>
      <c r="DG186" s="2"/>
      <c r="DH186" s="2"/>
      <c r="DI186" s="2"/>
      <c r="DJ186" s="2"/>
      <c r="DK186" s="2"/>
      <c r="DL186" s="2"/>
      <c r="DM186" s="2"/>
      <c r="DN186" s="2"/>
      <c r="DO186" s="2"/>
      <c r="DP186" s="2"/>
      <c r="DQ186" s="2"/>
      <c r="DR186" s="2"/>
      <c r="DS186" s="2"/>
      <c r="DT186" s="2"/>
      <c r="DU186" s="2"/>
      <c r="DV186" s="2"/>
      <c r="DW186" s="2"/>
      <c r="DX186" s="2"/>
      <c r="DY186" s="2"/>
      <c r="DZ186" s="2"/>
      <c r="EA186" s="2"/>
      <c r="EB186" s="2"/>
      <c r="EC186" s="2"/>
      <c r="ED186" s="2"/>
      <c r="EE186" s="2"/>
      <c r="EF186" s="2"/>
    </row>
    <row r="187" spans="1:136" customFormat="1" ht="54.75" customHeight="1" thickBot="1" x14ac:dyDescent="0.35">
      <c r="A187" s="30"/>
      <c r="B187" s="30"/>
      <c r="C187" s="54"/>
      <c r="D187" s="54"/>
      <c r="E187" s="54"/>
      <c r="F187" s="54"/>
      <c r="G187" s="35"/>
      <c r="H187" s="55"/>
      <c r="I187" s="35"/>
      <c r="J187" s="35"/>
      <c r="K187" s="35"/>
      <c r="L187" s="35"/>
      <c r="M187" s="35"/>
      <c r="N187" s="35"/>
      <c r="O187" s="44"/>
      <c r="P187" s="44"/>
      <c r="Q187" s="44"/>
      <c r="R187" s="44"/>
      <c r="S187" s="44"/>
      <c r="T187" s="44"/>
      <c r="U187" s="35"/>
      <c r="V187" s="35"/>
      <c r="W187" s="35"/>
      <c r="X187" s="35"/>
      <c r="Y187" s="35"/>
      <c r="Z187" s="35"/>
      <c r="AA187" s="56"/>
      <c r="AB187" s="56"/>
      <c r="AC187" s="56"/>
      <c r="AD187" s="56"/>
      <c r="AE187" s="56"/>
      <c r="AF187" s="56"/>
      <c r="AG187" s="38"/>
      <c r="AH187" s="38"/>
      <c r="AI187" s="38"/>
      <c r="AJ187" s="38"/>
      <c r="AK187" s="57"/>
      <c r="AL187" s="57"/>
      <c r="AM187" s="41"/>
      <c r="AN187" s="41"/>
      <c r="AO187" s="41"/>
      <c r="AP187" s="41"/>
      <c r="AQ187" s="58"/>
      <c r="AR187" s="57"/>
      <c r="AS187" s="42"/>
      <c r="AT187" s="42"/>
      <c r="AU187" s="42"/>
      <c r="AV187" s="42"/>
      <c r="AW187" s="43"/>
      <c r="AX187" s="57"/>
      <c r="AY187" s="42"/>
      <c r="AZ187" s="42"/>
      <c r="BA187" s="42"/>
      <c r="BB187" s="42"/>
      <c r="BC187" s="43"/>
      <c r="BD187" s="57"/>
      <c r="BE187" s="17"/>
      <c r="BF187" s="17"/>
      <c r="BG187" s="17"/>
      <c r="BH187" s="18"/>
      <c r="BI187" s="18"/>
      <c r="BJ187" s="18"/>
      <c r="BK187" s="2"/>
      <c r="BL187" s="2"/>
      <c r="BM187" s="2"/>
      <c r="BN187" s="2"/>
      <c r="BO187" s="2"/>
      <c r="BP187" s="2"/>
      <c r="BQ187" s="2"/>
      <c r="BR187" s="2"/>
      <c r="BS187" s="2"/>
      <c r="BT187" s="2"/>
      <c r="BU187" s="2"/>
      <c r="BV187" s="2"/>
      <c r="BW187" s="2"/>
      <c r="BX187" s="2"/>
      <c r="BY187" s="2"/>
      <c r="BZ187" s="2"/>
      <c r="CA187" s="2"/>
      <c r="CB187" s="2"/>
      <c r="CC187" s="2"/>
      <c r="CD187" s="2"/>
      <c r="CE187" s="2"/>
      <c r="CF187" s="2"/>
      <c r="CG187" s="2"/>
      <c r="CH187" s="2"/>
      <c r="CI187" s="2"/>
      <c r="CJ187" s="2"/>
      <c r="CK187" s="2"/>
      <c r="CL187" s="2"/>
      <c r="CM187" s="2"/>
      <c r="CN187" s="2"/>
      <c r="CO187" s="2"/>
      <c r="CP187" s="2"/>
      <c r="CQ187" s="2"/>
      <c r="CR187" s="2"/>
      <c r="CS187" s="2"/>
      <c r="CT187" s="2"/>
      <c r="CU187" s="2"/>
      <c r="CV187" s="2"/>
      <c r="CW187" s="2"/>
      <c r="CX187" s="2"/>
      <c r="CY187" s="2"/>
      <c r="CZ187" s="2"/>
      <c r="DA187" s="2"/>
      <c r="DB187" s="2"/>
      <c r="DC187" s="2"/>
      <c r="DD187" s="2"/>
      <c r="DE187" s="2"/>
      <c r="DF187" s="2"/>
      <c r="DG187" s="2"/>
      <c r="DH187" s="2"/>
      <c r="DI187" s="2"/>
      <c r="DJ187" s="2"/>
      <c r="DK187" s="2"/>
      <c r="DL187" s="2"/>
      <c r="DM187" s="2"/>
      <c r="DN187" s="2"/>
      <c r="DO187" s="2"/>
      <c r="DP187" s="2"/>
      <c r="DQ187" s="2"/>
      <c r="DR187" s="2"/>
      <c r="DS187" s="2"/>
      <c r="DT187" s="2"/>
      <c r="DU187" s="2"/>
      <c r="DV187" s="2"/>
      <c r="DW187" s="2"/>
      <c r="DX187" s="2"/>
      <c r="DY187" s="2"/>
      <c r="DZ187" s="2"/>
      <c r="EA187" s="2"/>
      <c r="EB187" s="2"/>
      <c r="EC187" s="2"/>
      <c r="ED187" s="2"/>
      <c r="EE187" s="2"/>
      <c r="EF187" s="2"/>
    </row>
    <row r="188" spans="1:136" customFormat="1" ht="54.75" customHeight="1" thickBot="1" x14ac:dyDescent="0.35">
      <c r="A188" s="30"/>
      <c r="B188" s="30"/>
      <c r="C188" s="54"/>
      <c r="D188" s="54"/>
      <c r="E188" s="54"/>
      <c r="F188" s="54"/>
      <c r="G188" s="35"/>
      <c r="H188" s="55"/>
      <c r="I188" s="35"/>
      <c r="J188" s="35"/>
      <c r="K188" s="35"/>
      <c r="L188" s="35"/>
      <c r="M188" s="35"/>
      <c r="N188" s="35"/>
      <c r="O188" s="44"/>
      <c r="P188" s="44"/>
      <c r="Q188" s="44"/>
      <c r="R188" s="44"/>
      <c r="S188" s="44"/>
      <c r="T188" s="44"/>
      <c r="U188" s="35"/>
      <c r="V188" s="35"/>
      <c r="W188" s="35"/>
      <c r="X188" s="35"/>
      <c r="Y188" s="35"/>
      <c r="Z188" s="35"/>
      <c r="AA188" s="56"/>
      <c r="AB188" s="56"/>
      <c r="AC188" s="56"/>
      <c r="AD188" s="56"/>
      <c r="AE188" s="56"/>
      <c r="AF188" s="56"/>
      <c r="AG188" s="38"/>
      <c r="AH188" s="38"/>
      <c r="AI188" s="38"/>
      <c r="AJ188" s="38"/>
      <c r="AK188" s="57"/>
      <c r="AL188" s="57"/>
      <c r="AM188" s="41"/>
      <c r="AN188" s="41"/>
      <c r="AO188" s="41"/>
      <c r="AP188" s="41"/>
      <c r="AQ188" s="58"/>
      <c r="AR188" s="57"/>
      <c r="AS188" s="42"/>
      <c r="AT188" s="42"/>
      <c r="AU188" s="42"/>
      <c r="AV188" s="42"/>
      <c r="AW188" s="43"/>
      <c r="AX188" s="57"/>
      <c r="AY188" s="42"/>
      <c r="AZ188" s="42"/>
      <c r="BA188" s="42"/>
      <c r="BB188" s="42"/>
      <c r="BC188" s="43"/>
      <c r="BD188" s="57"/>
      <c r="BE188" s="17"/>
      <c r="BF188" s="17"/>
      <c r="BG188" s="17"/>
      <c r="BH188" s="18"/>
      <c r="BI188" s="18"/>
      <c r="BJ188" s="18"/>
      <c r="BK188" s="2"/>
      <c r="BL188" s="2"/>
      <c r="BM188" s="2"/>
      <c r="BN188" s="2"/>
      <c r="BO188" s="2"/>
      <c r="BP188" s="2"/>
      <c r="BQ188" s="2"/>
      <c r="BR188" s="2"/>
      <c r="BS188" s="2"/>
      <c r="BT188" s="2"/>
      <c r="BU188" s="2"/>
      <c r="BV188" s="2"/>
      <c r="BW188" s="2"/>
      <c r="BX188" s="2"/>
      <c r="BY188" s="2"/>
      <c r="BZ188" s="2"/>
      <c r="CA188" s="2"/>
      <c r="CB188" s="2"/>
      <c r="CC188" s="2"/>
      <c r="CD188" s="2"/>
      <c r="CE188" s="2"/>
      <c r="CF188" s="2"/>
      <c r="CG188" s="2"/>
      <c r="CH188" s="2"/>
      <c r="CI188" s="2"/>
      <c r="CJ188" s="2"/>
      <c r="CK188" s="2"/>
      <c r="CL188" s="2"/>
      <c r="CM188" s="2"/>
      <c r="CN188" s="2"/>
      <c r="CO188" s="2"/>
      <c r="CP188" s="2"/>
      <c r="CQ188" s="2"/>
      <c r="CR188" s="2"/>
      <c r="CS188" s="2"/>
      <c r="CT188" s="2"/>
      <c r="CU188" s="2"/>
      <c r="CV188" s="2"/>
      <c r="CW188" s="2"/>
      <c r="CX188" s="2"/>
      <c r="CY188" s="2"/>
      <c r="CZ188" s="2"/>
      <c r="DA188" s="2"/>
      <c r="DB188" s="2"/>
      <c r="DC188" s="2"/>
      <c r="DD188" s="2"/>
      <c r="DE188" s="2"/>
      <c r="DF188" s="2"/>
      <c r="DG188" s="2"/>
      <c r="DH188" s="2"/>
      <c r="DI188" s="2"/>
      <c r="DJ188" s="2"/>
      <c r="DK188" s="2"/>
      <c r="DL188" s="2"/>
      <c r="DM188" s="2"/>
      <c r="DN188" s="2"/>
      <c r="DO188" s="2"/>
      <c r="DP188" s="2"/>
      <c r="DQ188" s="2"/>
      <c r="DR188" s="2"/>
      <c r="DS188" s="2"/>
      <c r="DT188" s="2"/>
      <c r="DU188" s="2"/>
      <c r="DV188" s="2"/>
      <c r="DW188" s="2"/>
      <c r="DX188" s="2"/>
      <c r="DY188" s="2"/>
      <c r="DZ188" s="2"/>
      <c r="EA188" s="2"/>
      <c r="EB188" s="2"/>
      <c r="EC188" s="2"/>
      <c r="ED188" s="2"/>
      <c r="EE188" s="2"/>
      <c r="EF188" s="2"/>
    </row>
    <row r="189" spans="1:136" customFormat="1" ht="54.75" customHeight="1" thickBot="1" x14ac:dyDescent="0.35">
      <c r="A189" s="30"/>
      <c r="B189" s="30"/>
      <c r="C189" s="54"/>
      <c r="D189" s="54"/>
      <c r="E189" s="54"/>
      <c r="F189" s="54"/>
      <c r="G189" s="35"/>
      <c r="H189" s="55"/>
      <c r="I189" s="35"/>
      <c r="J189" s="35"/>
      <c r="K189" s="35"/>
      <c r="L189" s="35"/>
      <c r="M189" s="35"/>
      <c r="N189" s="35"/>
      <c r="O189" s="44"/>
      <c r="P189" s="44"/>
      <c r="Q189" s="44"/>
      <c r="R189" s="44"/>
      <c r="S189" s="44"/>
      <c r="T189" s="44"/>
      <c r="U189" s="35"/>
      <c r="V189" s="35"/>
      <c r="W189" s="35"/>
      <c r="X189" s="35"/>
      <c r="Y189" s="35"/>
      <c r="Z189" s="35"/>
      <c r="AA189" s="56"/>
      <c r="AB189" s="56"/>
      <c r="AC189" s="56"/>
      <c r="AD189" s="56"/>
      <c r="AE189" s="56"/>
      <c r="AF189" s="56"/>
      <c r="AG189" s="38"/>
      <c r="AH189" s="38"/>
      <c r="AI189" s="38"/>
      <c r="AJ189" s="38"/>
      <c r="AK189" s="57"/>
      <c r="AL189" s="57"/>
      <c r="AM189" s="41"/>
      <c r="AN189" s="41"/>
      <c r="AO189" s="41"/>
      <c r="AP189" s="41"/>
      <c r="AQ189" s="58"/>
      <c r="AR189" s="57"/>
      <c r="AS189" s="42"/>
      <c r="AT189" s="42"/>
      <c r="AU189" s="42"/>
      <c r="AV189" s="42"/>
      <c r="AW189" s="43"/>
      <c r="AX189" s="57"/>
      <c r="AY189" s="42"/>
      <c r="AZ189" s="42"/>
      <c r="BA189" s="42"/>
      <c r="BB189" s="42"/>
      <c r="BC189" s="43"/>
      <c r="BD189" s="57"/>
      <c r="BE189" s="17"/>
      <c r="BF189" s="17"/>
      <c r="BG189" s="17"/>
      <c r="BH189" s="18"/>
      <c r="BI189" s="18"/>
      <c r="BJ189" s="18"/>
      <c r="BK189" s="2"/>
      <c r="BL189" s="2"/>
      <c r="BM189" s="2"/>
      <c r="BN189" s="2"/>
      <c r="BO189" s="2"/>
      <c r="BP189" s="2"/>
      <c r="BQ189" s="2"/>
      <c r="BR189" s="2"/>
      <c r="BS189" s="2"/>
      <c r="BT189" s="2"/>
      <c r="BU189" s="2"/>
      <c r="BV189" s="2"/>
      <c r="BW189" s="2"/>
      <c r="BX189" s="2"/>
      <c r="BY189" s="2"/>
      <c r="BZ189" s="2"/>
      <c r="CA189" s="2"/>
      <c r="CB189" s="2"/>
      <c r="CC189" s="2"/>
      <c r="CD189" s="2"/>
      <c r="CE189" s="2"/>
      <c r="CF189" s="2"/>
      <c r="CG189" s="2"/>
      <c r="CH189" s="2"/>
      <c r="CI189" s="2"/>
      <c r="CJ189" s="2"/>
      <c r="CK189" s="2"/>
      <c r="CL189" s="2"/>
      <c r="CM189" s="2"/>
      <c r="CN189" s="2"/>
      <c r="CO189" s="2"/>
      <c r="CP189" s="2"/>
      <c r="CQ189" s="2"/>
      <c r="CR189" s="2"/>
      <c r="CS189" s="2"/>
      <c r="CT189" s="2"/>
      <c r="CU189" s="2"/>
      <c r="CV189" s="2"/>
      <c r="CW189" s="2"/>
      <c r="CX189" s="2"/>
      <c r="CY189" s="2"/>
      <c r="CZ189" s="2"/>
      <c r="DA189" s="2"/>
      <c r="DB189" s="2"/>
      <c r="DC189" s="2"/>
      <c r="DD189" s="2"/>
      <c r="DE189" s="2"/>
      <c r="DF189" s="2"/>
      <c r="DG189" s="2"/>
      <c r="DH189" s="2"/>
      <c r="DI189" s="2"/>
      <c r="DJ189" s="2"/>
      <c r="DK189" s="2"/>
      <c r="DL189" s="2"/>
      <c r="DM189" s="2"/>
      <c r="DN189" s="2"/>
      <c r="DO189" s="2"/>
      <c r="DP189" s="2"/>
      <c r="DQ189" s="2"/>
      <c r="DR189" s="2"/>
      <c r="DS189" s="2"/>
      <c r="DT189" s="2"/>
      <c r="DU189" s="2"/>
      <c r="DV189" s="2"/>
      <c r="DW189" s="2"/>
      <c r="DX189" s="2"/>
      <c r="DY189" s="2"/>
      <c r="DZ189" s="2"/>
      <c r="EA189" s="2"/>
      <c r="EB189" s="2"/>
      <c r="EC189" s="2"/>
      <c r="ED189" s="2"/>
      <c r="EE189" s="2"/>
      <c r="EF189" s="2"/>
    </row>
    <row r="190" spans="1:136" customFormat="1" ht="54.75" customHeight="1" thickBot="1" x14ac:dyDescent="0.35">
      <c r="A190" s="30"/>
      <c r="B190" s="30"/>
      <c r="C190" s="54"/>
      <c r="D190" s="54"/>
      <c r="E190" s="54"/>
      <c r="F190" s="54"/>
      <c r="G190" s="35"/>
      <c r="H190" s="55"/>
      <c r="I190" s="35"/>
      <c r="J190" s="35"/>
      <c r="K190" s="35"/>
      <c r="L190" s="35"/>
      <c r="M190" s="35"/>
      <c r="N190" s="35"/>
      <c r="O190" s="44"/>
      <c r="P190" s="44"/>
      <c r="Q190" s="44"/>
      <c r="R190" s="44"/>
      <c r="S190" s="44"/>
      <c r="T190" s="44"/>
      <c r="U190" s="35"/>
      <c r="V190" s="35"/>
      <c r="W190" s="35"/>
      <c r="X190" s="35"/>
      <c r="Y190" s="35"/>
      <c r="Z190" s="35"/>
      <c r="AA190" s="56"/>
      <c r="AB190" s="56"/>
      <c r="AC190" s="56"/>
      <c r="AD190" s="56"/>
      <c r="AE190" s="56"/>
      <c r="AF190" s="56"/>
      <c r="AG190" s="38"/>
      <c r="AH190" s="38"/>
      <c r="AI190" s="38"/>
      <c r="AJ190" s="38"/>
      <c r="AK190" s="57"/>
      <c r="AL190" s="57"/>
      <c r="AM190" s="41"/>
      <c r="AN190" s="41"/>
      <c r="AO190" s="41"/>
      <c r="AP190" s="41"/>
      <c r="AQ190" s="58"/>
      <c r="AR190" s="57"/>
      <c r="AS190" s="42"/>
      <c r="AT190" s="42"/>
      <c r="AU190" s="42"/>
      <c r="AV190" s="42"/>
      <c r="AW190" s="43"/>
      <c r="AX190" s="57"/>
      <c r="AY190" s="42"/>
      <c r="AZ190" s="42"/>
      <c r="BA190" s="42"/>
      <c r="BB190" s="42"/>
      <c r="BC190" s="43"/>
      <c r="BD190" s="57"/>
      <c r="BE190" s="17"/>
      <c r="BF190" s="17"/>
      <c r="BG190" s="17"/>
      <c r="BH190" s="18"/>
      <c r="BI190" s="18"/>
      <c r="BJ190" s="18"/>
      <c r="BK190" s="2"/>
      <c r="BL190" s="2"/>
      <c r="BM190" s="2"/>
      <c r="BN190" s="2"/>
      <c r="BO190" s="2"/>
      <c r="BP190" s="2"/>
      <c r="BQ190" s="2"/>
      <c r="BR190" s="2"/>
      <c r="BS190" s="2"/>
      <c r="BT190" s="2"/>
      <c r="BU190" s="2"/>
      <c r="BV190" s="2"/>
      <c r="BW190" s="2"/>
      <c r="BX190" s="2"/>
      <c r="BY190" s="2"/>
      <c r="BZ190" s="2"/>
      <c r="CA190" s="2"/>
      <c r="CB190" s="2"/>
      <c r="CC190" s="2"/>
      <c r="CD190" s="2"/>
      <c r="CE190" s="2"/>
      <c r="CF190" s="2"/>
      <c r="CG190" s="2"/>
      <c r="CH190" s="2"/>
      <c r="CI190" s="2"/>
      <c r="CJ190" s="2"/>
      <c r="CK190" s="2"/>
      <c r="CL190" s="2"/>
      <c r="CM190" s="2"/>
      <c r="CN190" s="2"/>
      <c r="CO190" s="2"/>
      <c r="CP190" s="2"/>
      <c r="CQ190" s="2"/>
      <c r="CR190" s="2"/>
      <c r="CS190" s="2"/>
      <c r="CT190" s="2"/>
      <c r="CU190" s="2"/>
      <c r="CV190" s="2"/>
      <c r="CW190" s="2"/>
      <c r="CX190" s="2"/>
      <c r="CY190" s="2"/>
      <c r="CZ190" s="2"/>
      <c r="DA190" s="2"/>
      <c r="DB190" s="2"/>
      <c r="DC190" s="2"/>
      <c r="DD190" s="2"/>
      <c r="DE190" s="2"/>
      <c r="DF190" s="2"/>
      <c r="DG190" s="2"/>
      <c r="DH190" s="2"/>
      <c r="DI190" s="2"/>
      <c r="DJ190" s="2"/>
      <c r="DK190" s="2"/>
      <c r="DL190" s="2"/>
      <c r="DM190" s="2"/>
      <c r="DN190" s="2"/>
      <c r="DO190" s="2"/>
      <c r="DP190" s="2"/>
      <c r="DQ190" s="2"/>
      <c r="DR190" s="2"/>
      <c r="DS190" s="2"/>
      <c r="DT190" s="2"/>
      <c r="DU190" s="2"/>
      <c r="DV190" s="2"/>
      <c r="DW190" s="2"/>
      <c r="DX190" s="2"/>
      <c r="DY190" s="2"/>
      <c r="DZ190" s="2"/>
      <c r="EA190" s="2"/>
      <c r="EB190" s="2"/>
      <c r="EC190" s="2"/>
      <c r="ED190" s="2"/>
      <c r="EE190" s="2"/>
      <c r="EF190" s="2"/>
    </row>
    <row r="191" spans="1:136" customFormat="1" ht="54.75" customHeight="1" thickBot="1" x14ac:dyDescent="0.35">
      <c r="A191" s="30"/>
      <c r="B191" s="30"/>
      <c r="C191" s="54"/>
      <c r="D191" s="54"/>
      <c r="E191" s="54"/>
      <c r="F191" s="54"/>
      <c r="G191" s="35"/>
      <c r="H191" s="55"/>
      <c r="I191" s="35"/>
      <c r="J191" s="35"/>
      <c r="K191" s="35"/>
      <c r="L191" s="35"/>
      <c r="M191" s="35"/>
      <c r="N191" s="35"/>
      <c r="O191" s="44"/>
      <c r="P191" s="44"/>
      <c r="Q191" s="44"/>
      <c r="R191" s="44"/>
      <c r="S191" s="44"/>
      <c r="T191" s="44"/>
      <c r="U191" s="35"/>
      <c r="V191" s="35"/>
      <c r="W191" s="35"/>
      <c r="X191" s="35"/>
      <c r="Y191" s="35"/>
      <c r="Z191" s="35"/>
      <c r="AA191" s="59"/>
      <c r="AB191" s="56"/>
      <c r="AC191" s="56"/>
      <c r="AD191" s="59"/>
      <c r="AE191" s="59"/>
      <c r="AF191" s="59"/>
      <c r="AG191" s="38"/>
      <c r="AH191" s="38"/>
      <c r="AI191" s="38"/>
      <c r="AJ191" s="38"/>
      <c r="AK191" s="57"/>
      <c r="AL191" s="57"/>
      <c r="AM191" s="41"/>
      <c r="AN191" s="41"/>
      <c r="AO191" s="41"/>
      <c r="AP191" s="41"/>
      <c r="AQ191" s="58"/>
      <c r="AR191" s="57"/>
      <c r="AS191" s="42"/>
      <c r="AT191" s="42"/>
      <c r="AU191" s="42"/>
      <c r="AV191" s="42"/>
      <c r="AW191" s="43"/>
      <c r="AX191" s="57"/>
      <c r="AY191" s="42"/>
      <c r="AZ191" s="42"/>
      <c r="BA191" s="42"/>
      <c r="BB191" s="42"/>
      <c r="BC191" s="43"/>
      <c r="BD191" s="57"/>
      <c r="BE191" s="17"/>
      <c r="BF191" s="17"/>
      <c r="BG191" s="17"/>
      <c r="BH191" s="18"/>
      <c r="BI191" s="18"/>
      <c r="BJ191" s="18"/>
      <c r="BK191" s="2"/>
      <c r="BL191" s="2"/>
      <c r="BM191" s="2"/>
      <c r="BN191" s="2"/>
      <c r="BO191" s="2"/>
      <c r="BP191" s="2"/>
      <c r="BQ191" s="2"/>
      <c r="BR191" s="2"/>
      <c r="BS191" s="2"/>
      <c r="BT191" s="2"/>
      <c r="BU191" s="2"/>
      <c r="BV191" s="2"/>
      <c r="BW191" s="2"/>
      <c r="BX191" s="2"/>
      <c r="BY191" s="2"/>
      <c r="BZ191" s="2"/>
      <c r="CA191" s="2"/>
      <c r="CB191" s="2"/>
      <c r="CC191" s="2"/>
      <c r="CD191" s="2"/>
      <c r="CE191" s="2"/>
      <c r="CF191" s="2"/>
      <c r="CG191" s="2"/>
      <c r="CH191" s="2"/>
      <c r="CI191" s="2"/>
      <c r="CJ191" s="2"/>
      <c r="CK191" s="2"/>
      <c r="CL191" s="2"/>
      <c r="CM191" s="2"/>
      <c r="CN191" s="2"/>
      <c r="CO191" s="2"/>
      <c r="CP191" s="2"/>
      <c r="CQ191" s="2"/>
      <c r="CR191" s="2"/>
      <c r="CS191" s="2"/>
      <c r="CT191" s="2"/>
      <c r="CU191" s="2"/>
      <c r="CV191" s="2"/>
      <c r="CW191" s="2"/>
      <c r="CX191" s="2"/>
      <c r="CY191" s="2"/>
      <c r="CZ191" s="2"/>
      <c r="DA191" s="2"/>
      <c r="DB191" s="2"/>
      <c r="DC191" s="2"/>
      <c r="DD191" s="2"/>
      <c r="DE191" s="2"/>
      <c r="DF191" s="2"/>
      <c r="DG191" s="2"/>
      <c r="DH191" s="2"/>
      <c r="DI191" s="2"/>
      <c r="DJ191" s="2"/>
      <c r="DK191" s="2"/>
      <c r="DL191" s="2"/>
      <c r="DM191" s="2"/>
      <c r="DN191" s="2"/>
      <c r="DO191" s="2"/>
      <c r="DP191" s="2"/>
      <c r="DQ191" s="2"/>
      <c r="DR191" s="2"/>
      <c r="DS191" s="2"/>
      <c r="DT191" s="2"/>
      <c r="DU191" s="2"/>
      <c r="DV191" s="2"/>
      <c r="DW191" s="2"/>
      <c r="DX191" s="2"/>
      <c r="DY191" s="2"/>
      <c r="DZ191" s="2"/>
      <c r="EA191" s="2"/>
      <c r="EB191" s="2"/>
      <c r="EC191" s="2"/>
      <c r="ED191" s="2"/>
      <c r="EE191" s="2"/>
      <c r="EF191" s="2"/>
    </row>
    <row r="192" spans="1:136" customFormat="1" ht="54.75" customHeight="1" thickBot="1" x14ac:dyDescent="0.35">
      <c r="A192" s="30"/>
      <c r="B192" s="30"/>
      <c r="C192" s="54"/>
      <c r="D192" s="54"/>
      <c r="E192" s="54"/>
      <c r="F192" s="54"/>
      <c r="G192" s="35"/>
      <c r="H192" s="55"/>
      <c r="I192" s="35"/>
      <c r="J192" s="35"/>
      <c r="K192" s="35"/>
      <c r="L192" s="35"/>
      <c r="M192" s="35"/>
      <c r="N192" s="35"/>
      <c r="O192" s="44"/>
      <c r="P192" s="44"/>
      <c r="Q192" s="44"/>
      <c r="R192" s="44"/>
      <c r="S192" s="44"/>
      <c r="T192" s="44"/>
      <c r="U192" s="35"/>
      <c r="V192" s="35"/>
      <c r="W192" s="35"/>
      <c r="X192" s="35"/>
      <c r="Y192" s="35"/>
      <c r="Z192" s="35"/>
      <c r="AA192" s="56"/>
      <c r="AB192" s="56"/>
      <c r="AC192" s="56"/>
      <c r="AD192" s="56"/>
      <c r="AE192" s="56"/>
      <c r="AF192" s="56"/>
      <c r="AG192" s="38"/>
      <c r="AH192" s="38"/>
      <c r="AI192" s="38"/>
      <c r="AJ192" s="38"/>
      <c r="AK192" s="57"/>
      <c r="AL192" s="57"/>
      <c r="AM192" s="41"/>
      <c r="AN192" s="41"/>
      <c r="AO192" s="41"/>
      <c r="AP192" s="41"/>
      <c r="AQ192" s="58"/>
      <c r="AR192" s="57"/>
      <c r="AS192" s="42"/>
      <c r="AT192" s="42"/>
      <c r="AU192" s="42"/>
      <c r="AV192" s="42"/>
      <c r="AW192" s="43"/>
      <c r="AX192" s="57"/>
      <c r="AY192" s="42"/>
      <c r="AZ192" s="42"/>
      <c r="BA192" s="42"/>
      <c r="BB192" s="42"/>
      <c r="BC192" s="43"/>
      <c r="BD192" s="57"/>
      <c r="BE192" s="17"/>
      <c r="BF192" s="17"/>
      <c r="BG192" s="17"/>
      <c r="BH192" s="18"/>
      <c r="BI192" s="18"/>
      <c r="BJ192" s="18"/>
      <c r="BK192" s="2"/>
      <c r="BL192" s="2"/>
      <c r="BM192" s="2"/>
      <c r="BN192" s="2"/>
      <c r="BO192" s="2"/>
      <c r="BP192" s="2"/>
      <c r="BQ192" s="2"/>
      <c r="BR192" s="2"/>
      <c r="BS192" s="2"/>
      <c r="BT192" s="2"/>
      <c r="BU192" s="2"/>
      <c r="BV192" s="2"/>
      <c r="BW192" s="2"/>
      <c r="BX192" s="2"/>
      <c r="BY192" s="2"/>
      <c r="BZ192" s="2"/>
      <c r="CA192" s="2"/>
      <c r="CB192" s="2"/>
      <c r="CC192" s="2"/>
      <c r="CD192" s="2"/>
      <c r="CE192" s="2"/>
      <c r="CF192" s="2"/>
      <c r="CG192" s="2"/>
      <c r="CH192" s="2"/>
      <c r="CI192" s="2"/>
      <c r="CJ192" s="2"/>
      <c r="CK192" s="2"/>
      <c r="CL192" s="2"/>
      <c r="CM192" s="2"/>
      <c r="CN192" s="2"/>
      <c r="CO192" s="2"/>
      <c r="CP192" s="2"/>
      <c r="CQ192" s="2"/>
      <c r="CR192" s="2"/>
      <c r="CS192" s="2"/>
      <c r="CT192" s="2"/>
      <c r="CU192" s="2"/>
      <c r="CV192" s="2"/>
      <c r="CW192" s="2"/>
      <c r="CX192" s="2"/>
      <c r="CY192" s="2"/>
      <c r="CZ192" s="2"/>
      <c r="DA192" s="2"/>
      <c r="DB192" s="2"/>
      <c r="DC192" s="2"/>
      <c r="DD192" s="2"/>
      <c r="DE192" s="2"/>
      <c r="DF192" s="2"/>
      <c r="DG192" s="2"/>
      <c r="DH192" s="2"/>
      <c r="DI192" s="2"/>
      <c r="DJ192" s="2"/>
      <c r="DK192" s="2"/>
      <c r="DL192" s="2"/>
      <c r="DM192" s="2"/>
      <c r="DN192" s="2"/>
      <c r="DO192" s="2"/>
      <c r="DP192" s="2"/>
      <c r="DQ192" s="2"/>
      <c r="DR192" s="2"/>
      <c r="DS192" s="2"/>
      <c r="DT192" s="2"/>
      <c r="DU192" s="2"/>
      <c r="DV192" s="2"/>
      <c r="DW192" s="2"/>
      <c r="DX192" s="2"/>
      <c r="DY192" s="2"/>
      <c r="DZ192" s="2"/>
      <c r="EA192" s="2"/>
      <c r="EB192" s="2"/>
      <c r="EC192" s="2"/>
      <c r="ED192" s="2"/>
      <c r="EE192" s="2"/>
      <c r="EF192" s="2"/>
    </row>
    <row r="193" spans="1:136" customFormat="1" ht="54.75" customHeight="1" thickBot="1" x14ac:dyDescent="0.35">
      <c r="A193" s="30"/>
      <c r="B193" s="30"/>
      <c r="C193" s="54"/>
      <c r="D193" s="54"/>
      <c r="E193" s="54"/>
      <c r="F193" s="54"/>
      <c r="G193" s="35"/>
      <c r="H193" s="55"/>
      <c r="I193" s="35"/>
      <c r="J193" s="35"/>
      <c r="K193" s="35"/>
      <c r="L193" s="35"/>
      <c r="M193" s="35"/>
      <c r="N193" s="35"/>
      <c r="O193" s="44"/>
      <c r="P193" s="44"/>
      <c r="Q193" s="44"/>
      <c r="R193" s="44"/>
      <c r="S193" s="44"/>
      <c r="T193" s="44"/>
      <c r="U193" s="35"/>
      <c r="V193" s="35"/>
      <c r="W193" s="35"/>
      <c r="X193" s="35"/>
      <c r="Y193" s="35"/>
      <c r="Z193" s="35"/>
      <c r="AA193" s="56"/>
      <c r="AB193" s="56"/>
      <c r="AC193" s="56"/>
      <c r="AD193" s="56"/>
      <c r="AE193" s="56"/>
      <c r="AF193" s="56"/>
      <c r="AG193" s="38"/>
      <c r="AH193" s="38"/>
      <c r="AI193" s="38"/>
      <c r="AJ193" s="38"/>
      <c r="AK193" s="57"/>
      <c r="AL193" s="57"/>
      <c r="AM193" s="41"/>
      <c r="AN193" s="41"/>
      <c r="AO193" s="41"/>
      <c r="AP193" s="41"/>
      <c r="AQ193" s="58"/>
      <c r="AR193" s="57"/>
      <c r="AS193" s="42"/>
      <c r="AT193" s="42"/>
      <c r="AU193" s="42"/>
      <c r="AV193" s="42"/>
      <c r="AW193" s="43"/>
      <c r="AX193" s="57"/>
      <c r="AY193" s="42"/>
      <c r="AZ193" s="42"/>
      <c r="BA193" s="42"/>
      <c r="BB193" s="42"/>
      <c r="BC193" s="43"/>
      <c r="BD193" s="57"/>
      <c r="BE193" s="17"/>
      <c r="BF193" s="17"/>
      <c r="BG193" s="17"/>
      <c r="BH193" s="18"/>
      <c r="BI193" s="18"/>
      <c r="BJ193" s="18"/>
      <c r="BK193" s="2"/>
      <c r="BL193" s="2"/>
      <c r="BM193" s="2"/>
      <c r="BN193" s="2"/>
      <c r="BO193" s="2"/>
      <c r="BP193" s="2"/>
      <c r="BQ193" s="2"/>
      <c r="BR193" s="2"/>
      <c r="BS193" s="2"/>
      <c r="BT193" s="2"/>
      <c r="BU193" s="2"/>
      <c r="BV193" s="2"/>
      <c r="BW193" s="2"/>
      <c r="BX193" s="2"/>
      <c r="BY193" s="2"/>
      <c r="BZ193" s="2"/>
      <c r="CA193" s="2"/>
      <c r="CB193" s="2"/>
      <c r="CC193" s="2"/>
      <c r="CD193" s="2"/>
      <c r="CE193" s="2"/>
      <c r="CF193" s="2"/>
      <c r="CG193" s="2"/>
      <c r="CH193" s="2"/>
      <c r="CI193" s="2"/>
      <c r="CJ193" s="2"/>
      <c r="CK193" s="2"/>
      <c r="CL193" s="2"/>
      <c r="CM193" s="2"/>
      <c r="CN193" s="2"/>
      <c r="CO193" s="2"/>
      <c r="CP193" s="2"/>
      <c r="CQ193" s="2"/>
      <c r="CR193" s="2"/>
      <c r="CS193" s="2"/>
      <c r="CT193" s="2"/>
      <c r="CU193" s="2"/>
      <c r="CV193" s="2"/>
      <c r="CW193" s="2"/>
      <c r="CX193" s="2"/>
      <c r="CY193" s="2"/>
      <c r="CZ193" s="2"/>
      <c r="DA193" s="2"/>
      <c r="DB193" s="2"/>
      <c r="DC193" s="2"/>
      <c r="DD193" s="2"/>
      <c r="DE193" s="2"/>
      <c r="DF193" s="2"/>
      <c r="DG193" s="2"/>
      <c r="DH193" s="2"/>
      <c r="DI193" s="2"/>
      <c r="DJ193" s="2"/>
      <c r="DK193" s="2"/>
      <c r="DL193" s="2"/>
      <c r="DM193" s="2"/>
      <c r="DN193" s="2"/>
      <c r="DO193" s="2"/>
      <c r="DP193" s="2"/>
      <c r="DQ193" s="2"/>
      <c r="DR193" s="2"/>
      <c r="DS193" s="2"/>
      <c r="DT193" s="2"/>
      <c r="DU193" s="2"/>
      <c r="DV193" s="2"/>
      <c r="DW193" s="2"/>
      <c r="DX193" s="2"/>
      <c r="DY193" s="2"/>
      <c r="DZ193" s="2"/>
      <c r="EA193" s="2"/>
      <c r="EB193" s="2"/>
      <c r="EC193" s="2"/>
      <c r="ED193" s="2"/>
      <c r="EE193" s="2"/>
      <c r="EF193" s="2"/>
    </row>
    <row r="194" spans="1:136" customFormat="1" ht="54.75" customHeight="1" thickBot="1" x14ac:dyDescent="0.35">
      <c r="A194" s="30"/>
      <c r="B194" s="30"/>
      <c r="C194" s="54"/>
      <c r="D194" s="54"/>
      <c r="E194" s="54"/>
      <c r="F194" s="54"/>
      <c r="G194" s="35"/>
      <c r="H194" s="55"/>
      <c r="I194" s="35"/>
      <c r="J194" s="35"/>
      <c r="K194" s="35"/>
      <c r="L194" s="35"/>
      <c r="M194" s="35"/>
      <c r="N194" s="35"/>
      <c r="O194" s="44"/>
      <c r="P194" s="44"/>
      <c r="Q194" s="44"/>
      <c r="R194" s="44"/>
      <c r="S194" s="44"/>
      <c r="T194" s="44"/>
      <c r="U194" s="35"/>
      <c r="V194" s="35"/>
      <c r="W194" s="35"/>
      <c r="X194" s="35"/>
      <c r="Y194" s="35"/>
      <c r="Z194" s="35"/>
      <c r="AA194" s="56"/>
      <c r="AB194" s="56"/>
      <c r="AC194" s="56"/>
      <c r="AD194" s="56"/>
      <c r="AE194" s="56"/>
      <c r="AF194" s="56"/>
      <c r="AG194" s="38"/>
      <c r="AH194" s="38"/>
      <c r="AI194" s="38"/>
      <c r="AJ194" s="38"/>
      <c r="AK194" s="57"/>
      <c r="AL194" s="57"/>
      <c r="AM194" s="41"/>
      <c r="AN194" s="41"/>
      <c r="AO194" s="41"/>
      <c r="AP194" s="41"/>
      <c r="AQ194" s="58"/>
      <c r="AR194" s="57"/>
      <c r="AS194" s="42"/>
      <c r="AT194" s="42"/>
      <c r="AU194" s="42"/>
      <c r="AV194" s="42"/>
      <c r="AW194" s="43"/>
      <c r="AX194" s="57"/>
      <c r="AY194" s="42"/>
      <c r="AZ194" s="42"/>
      <c r="BA194" s="42"/>
      <c r="BB194" s="42"/>
      <c r="BC194" s="43"/>
      <c r="BD194" s="57"/>
      <c r="BE194" s="17"/>
      <c r="BF194" s="17"/>
      <c r="BG194" s="17"/>
      <c r="BH194" s="18"/>
      <c r="BI194" s="18"/>
      <c r="BJ194" s="18"/>
      <c r="BK194" s="2"/>
      <c r="BL194" s="2"/>
      <c r="BM194" s="2"/>
      <c r="BN194" s="2"/>
      <c r="BO194" s="2"/>
      <c r="BP194" s="2"/>
      <c r="BQ194" s="2"/>
      <c r="BR194" s="2"/>
      <c r="BS194" s="2"/>
      <c r="BT194" s="2"/>
      <c r="BU194" s="2"/>
      <c r="BV194" s="2"/>
      <c r="BW194" s="2"/>
      <c r="BX194" s="2"/>
      <c r="BY194" s="2"/>
      <c r="BZ194" s="2"/>
      <c r="CA194" s="2"/>
      <c r="CB194" s="2"/>
      <c r="CC194" s="2"/>
      <c r="CD194" s="2"/>
      <c r="CE194" s="2"/>
      <c r="CF194" s="2"/>
      <c r="CG194" s="2"/>
      <c r="CH194" s="2"/>
      <c r="CI194" s="2"/>
      <c r="CJ194" s="2"/>
      <c r="CK194" s="2"/>
      <c r="CL194" s="2"/>
      <c r="CM194" s="2"/>
      <c r="CN194" s="2"/>
      <c r="CO194" s="2"/>
      <c r="CP194" s="2"/>
      <c r="CQ194" s="2"/>
      <c r="CR194" s="2"/>
      <c r="CS194" s="2"/>
      <c r="CT194" s="2"/>
      <c r="CU194" s="2"/>
      <c r="CV194" s="2"/>
      <c r="CW194" s="2"/>
      <c r="CX194" s="2"/>
      <c r="CY194" s="2"/>
      <c r="CZ194" s="2"/>
      <c r="DA194" s="2"/>
      <c r="DB194" s="2"/>
      <c r="DC194" s="2"/>
      <c r="DD194" s="2"/>
      <c r="DE194" s="2"/>
      <c r="DF194" s="2"/>
      <c r="DG194" s="2"/>
      <c r="DH194" s="2"/>
      <c r="DI194" s="2"/>
      <c r="DJ194" s="2"/>
      <c r="DK194" s="2"/>
      <c r="DL194" s="2"/>
      <c r="DM194" s="2"/>
      <c r="DN194" s="2"/>
      <c r="DO194" s="2"/>
      <c r="DP194" s="2"/>
      <c r="DQ194" s="2"/>
      <c r="DR194" s="2"/>
      <c r="DS194" s="2"/>
      <c r="DT194" s="2"/>
      <c r="DU194" s="2"/>
      <c r="DV194" s="2"/>
      <c r="DW194" s="2"/>
      <c r="DX194" s="2"/>
      <c r="DY194" s="2"/>
      <c r="DZ194" s="2"/>
      <c r="EA194" s="2"/>
      <c r="EB194" s="2"/>
      <c r="EC194" s="2"/>
      <c r="ED194" s="2"/>
      <c r="EE194" s="2"/>
      <c r="EF194" s="2"/>
    </row>
    <row r="195" spans="1:136" customFormat="1" ht="54.75" customHeight="1" thickBot="1" x14ac:dyDescent="0.35">
      <c r="A195" s="30"/>
      <c r="B195" s="30"/>
      <c r="C195" s="54"/>
      <c r="D195" s="54"/>
      <c r="E195" s="54"/>
      <c r="F195" s="54"/>
      <c r="G195" s="35"/>
      <c r="H195" s="55"/>
      <c r="I195" s="35"/>
      <c r="J195" s="35"/>
      <c r="K195" s="35"/>
      <c r="L195" s="35"/>
      <c r="M195" s="35"/>
      <c r="N195" s="35"/>
      <c r="O195" s="44"/>
      <c r="P195" s="44"/>
      <c r="Q195" s="44"/>
      <c r="R195" s="44"/>
      <c r="S195" s="44"/>
      <c r="T195" s="44"/>
      <c r="U195" s="35"/>
      <c r="V195" s="35"/>
      <c r="W195" s="35"/>
      <c r="X195" s="35"/>
      <c r="Y195" s="35"/>
      <c r="Z195" s="35"/>
      <c r="AA195" s="56"/>
      <c r="AB195" s="56"/>
      <c r="AC195" s="56"/>
      <c r="AD195" s="56"/>
      <c r="AE195" s="56"/>
      <c r="AF195" s="56"/>
      <c r="AG195" s="38"/>
      <c r="AH195" s="38"/>
      <c r="AI195" s="38"/>
      <c r="AJ195" s="38"/>
      <c r="AK195" s="57"/>
      <c r="AL195" s="57"/>
      <c r="AM195" s="41"/>
      <c r="AN195" s="41"/>
      <c r="AO195" s="41"/>
      <c r="AP195" s="41"/>
      <c r="AQ195" s="58"/>
      <c r="AR195" s="57"/>
      <c r="AS195" s="42"/>
      <c r="AT195" s="42"/>
      <c r="AU195" s="42"/>
      <c r="AV195" s="42"/>
      <c r="AW195" s="43"/>
      <c r="AX195" s="57"/>
      <c r="AY195" s="42"/>
      <c r="AZ195" s="42"/>
      <c r="BA195" s="42"/>
      <c r="BB195" s="42"/>
      <c r="BC195" s="43"/>
      <c r="BD195" s="57"/>
      <c r="BE195" s="17"/>
      <c r="BF195" s="17"/>
      <c r="BG195" s="17"/>
      <c r="BH195" s="18"/>
      <c r="BI195" s="18"/>
      <c r="BJ195" s="18"/>
      <c r="BK195" s="2"/>
      <c r="BL195" s="2"/>
      <c r="BM195" s="2"/>
      <c r="BN195" s="2"/>
      <c r="BO195" s="2"/>
      <c r="BP195" s="2"/>
      <c r="BQ195" s="2"/>
      <c r="BR195" s="2"/>
      <c r="BS195" s="2"/>
      <c r="BT195" s="2"/>
      <c r="BU195" s="2"/>
      <c r="BV195" s="2"/>
      <c r="BW195" s="2"/>
      <c r="BX195" s="2"/>
      <c r="BY195" s="2"/>
      <c r="BZ195" s="2"/>
      <c r="CA195" s="2"/>
      <c r="CB195" s="2"/>
      <c r="CC195" s="2"/>
      <c r="CD195" s="2"/>
      <c r="CE195" s="2"/>
      <c r="CF195" s="2"/>
      <c r="CG195" s="2"/>
      <c r="CH195" s="2"/>
      <c r="CI195" s="2"/>
      <c r="CJ195" s="2"/>
      <c r="CK195" s="2"/>
      <c r="CL195" s="2"/>
      <c r="CM195" s="2"/>
      <c r="CN195" s="2"/>
      <c r="CO195" s="2"/>
      <c r="CP195" s="2"/>
      <c r="CQ195" s="2"/>
      <c r="CR195" s="2"/>
      <c r="CS195" s="2"/>
      <c r="CT195" s="2"/>
      <c r="CU195" s="2"/>
      <c r="CV195" s="2"/>
      <c r="CW195" s="2"/>
      <c r="CX195" s="2"/>
      <c r="CY195" s="2"/>
      <c r="CZ195" s="2"/>
      <c r="DA195" s="2"/>
      <c r="DB195" s="2"/>
      <c r="DC195" s="2"/>
      <c r="DD195" s="2"/>
      <c r="DE195" s="2"/>
      <c r="DF195" s="2"/>
      <c r="DG195" s="2"/>
      <c r="DH195" s="2"/>
      <c r="DI195" s="2"/>
      <c r="DJ195" s="2"/>
      <c r="DK195" s="2"/>
      <c r="DL195" s="2"/>
      <c r="DM195" s="2"/>
      <c r="DN195" s="2"/>
      <c r="DO195" s="2"/>
      <c r="DP195" s="2"/>
      <c r="DQ195" s="2"/>
      <c r="DR195" s="2"/>
      <c r="DS195" s="2"/>
      <c r="DT195" s="2"/>
      <c r="DU195" s="2"/>
      <c r="DV195" s="2"/>
      <c r="DW195" s="2"/>
      <c r="DX195" s="2"/>
      <c r="DY195" s="2"/>
      <c r="DZ195" s="2"/>
      <c r="EA195" s="2"/>
      <c r="EB195" s="2"/>
      <c r="EC195" s="2"/>
      <c r="ED195" s="2"/>
      <c r="EE195" s="2"/>
      <c r="EF195" s="2"/>
    </row>
    <row r="196" spans="1:136" customFormat="1" ht="54.75" customHeight="1" thickBot="1" x14ac:dyDescent="0.35">
      <c r="A196" s="30"/>
      <c r="B196" s="30"/>
      <c r="C196" s="54"/>
      <c r="D196" s="54"/>
      <c r="E196" s="54"/>
      <c r="F196" s="54"/>
      <c r="G196" s="35"/>
      <c r="H196" s="55"/>
      <c r="I196" s="35"/>
      <c r="J196" s="35"/>
      <c r="K196" s="35"/>
      <c r="L196" s="35"/>
      <c r="M196" s="35"/>
      <c r="N196" s="35"/>
      <c r="O196" s="44"/>
      <c r="P196" s="44"/>
      <c r="Q196" s="44"/>
      <c r="R196" s="44"/>
      <c r="S196" s="44"/>
      <c r="T196" s="44"/>
      <c r="U196" s="35"/>
      <c r="V196" s="35"/>
      <c r="W196" s="35"/>
      <c r="X196" s="35"/>
      <c r="Y196" s="35"/>
      <c r="Z196" s="35"/>
      <c r="AA196" s="56"/>
      <c r="AB196" s="56"/>
      <c r="AC196" s="56"/>
      <c r="AD196" s="56"/>
      <c r="AE196" s="56"/>
      <c r="AF196" s="56"/>
      <c r="AG196" s="38"/>
      <c r="AH196" s="38"/>
      <c r="AI196" s="38"/>
      <c r="AJ196" s="38"/>
      <c r="AK196" s="57"/>
      <c r="AL196" s="57"/>
      <c r="AM196" s="41"/>
      <c r="AN196" s="41"/>
      <c r="AO196" s="41"/>
      <c r="AP196" s="41"/>
      <c r="AQ196" s="58"/>
      <c r="AR196" s="57"/>
      <c r="AS196" s="42"/>
      <c r="AT196" s="42"/>
      <c r="AU196" s="42"/>
      <c r="AV196" s="42"/>
      <c r="AW196" s="43"/>
      <c r="AX196" s="57"/>
      <c r="AY196" s="42"/>
      <c r="AZ196" s="42"/>
      <c r="BA196" s="42"/>
      <c r="BB196" s="42"/>
      <c r="BC196" s="43"/>
      <c r="BD196" s="57"/>
      <c r="BE196" s="17"/>
      <c r="BF196" s="17"/>
      <c r="BG196" s="17"/>
      <c r="BH196" s="18"/>
      <c r="BI196" s="18"/>
      <c r="BJ196" s="18"/>
      <c r="BK196" s="2"/>
      <c r="BL196" s="2"/>
      <c r="BM196" s="2"/>
      <c r="BN196" s="2"/>
      <c r="BO196" s="2"/>
      <c r="BP196" s="2"/>
      <c r="BQ196" s="2"/>
      <c r="BR196" s="2"/>
      <c r="BS196" s="2"/>
      <c r="BT196" s="2"/>
      <c r="BU196" s="2"/>
      <c r="BV196" s="2"/>
      <c r="BW196" s="2"/>
      <c r="BX196" s="2"/>
      <c r="BY196" s="2"/>
      <c r="BZ196" s="2"/>
      <c r="CA196" s="2"/>
      <c r="CB196" s="2"/>
      <c r="CC196" s="2"/>
      <c r="CD196" s="2"/>
      <c r="CE196" s="2"/>
      <c r="CF196" s="2"/>
      <c r="CG196" s="2"/>
      <c r="CH196" s="2"/>
      <c r="CI196" s="2"/>
      <c r="CJ196" s="2"/>
      <c r="CK196" s="2"/>
      <c r="CL196" s="2"/>
      <c r="CM196" s="2"/>
      <c r="CN196" s="2"/>
      <c r="CO196" s="2"/>
      <c r="CP196" s="2"/>
      <c r="CQ196" s="2"/>
      <c r="CR196" s="2"/>
      <c r="CS196" s="2"/>
      <c r="CT196" s="2"/>
      <c r="CU196" s="2"/>
      <c r="CV196" s="2"/>
      <c r="CW196" s="2"/>
      <c r="CX196" s="2"/>
      <c r="CY196" s="2"/>
      <c r="CZ196" s="2"/>
      <c r="DA196" s="2"/>
      <c r="DB196" s="2"/>
      <c r="DC196" s="2"/>
      <c r="DD196" s="2"/>
      <c r="DE196" s="2"/>
      <c r="DF196" s="2"/>
      <c r="DG196" s="2"/>
      <c r="DH196" s="2"/>
      <c r="DI196" s="2"/>
      <c r="DJ196" s="2"/>
      <c r="DK196" s="2"/>
      <c r="DL196" s="2"/>
      <c r="DM196" s="2"/>
      <c r="DN196" s="2"/>
      <c r="DO196" s="2"/>
      <c r="DP196" s="2"/>
      <c r="DQ196" s="2"/>
      <c r="DR196" s="2"/>
      <c r="DS196" s="2"/>
      <c r="DT196" s="2"/>
      <c r="DU196" s="2"/>
      <c r="DV196" s="2"/>
      <c r="DW196" s="2"/>
      <c r="DX196" s="2"/>
      <c r="DY196" s="2"/>
      <c r="DZ196" s="2"/>
      <c r="EA196" s="2"/>
      <c r="EB196" s="2"/>
      <c r="EC196" s="2"/>
      <c r="ED196" s="2"/>
      <c r="EE196" s="2"/>
      <c r="EF196" s="2"/>
    </row>
    <row r="197" spans="1:136" customFormat="1" ht="54.75" customHeight="1" thickBot="1" x14ac:dyDescent="0.35">
      <c r="A197" s="30"/>
      <c r="B197" s="30"/>
      <c r="C197" s="54"/>
      <c r="D197" s="54"/>
      <c r="E197" s="54"/>
      <c r="F197" s="54"/>
      <c r="G197" s="35"/>
      <c r="H197" s="55"/>
      <c r="I197" s="35"/>
      <c r="J197" s="35"/>
      <c r="K197" s="35"/>
      <c r="L197" s="35"/>
      <c r="M197" s="35"/>
      <c r="N197" s="35"/>
      <c r="O197" s="44"/>
      <c r="P197" s="44"/>
      <c r="Q197" s="44"/>
      <c r="R197" s="44"/>
      <c r="S197" s="44"/>
      <c r="T197" s="44"/>
      <c r="U197" s="35"/>
      <c r="V197" s="35"/>
      <c r="W197" s="35"/>
      <c r="X197" s="35"/>
      <c r="Y197" s="35"/>
      <c r="Z197" s="35"/>
      <c r="AA197" s="56"/>
      <c r="AB197" s="56"/>
      <c r="AC197" s="56"/>
      <c r="AD197" s="56"/>
      <c r="AE197" s="56"/>
      <c r="AF197" s="56"/>
      <c r="AG197" s="38"/>
      <c r="AH197" s="38"/>
      <c r="AI197" s="38"/>
      <c r="AJ197" s="38"/>
      <c r="AK197" s="57"/>
      <c r="AL197" s="57"/>
      <c r="AM197" s="41"/>
      <c r="AN197" s="41"/>
      <c r="AO197" s="41"/>
      <c r="AP197" s="41"/>
      <c r="AQ197" s="58"/>
      <c r="AR197" s="57"/>
      <c r="AS197" s="42"/>
      <c r="AT197" s="42"/>
      <c r="AU197" s="42"/>
      <c r="AV197" s="42"/>
      <c r="AW197" s="43"/>
      <c r="AX197" s="57"/>
      <c r="AY197" s="42"/>
      <c r="AZ197" s="42"/>
      <c r="BA197" s="42"/>
      <c r="BB197" s="42"/>
      <c r="BC197" s="43"/>
      <c r="BD197" s="57"/>
      <c r="BE197" s="17"/>
      <c r="BF197" s="17"/>
      <c r="BG197" s="17"/>
      <c r="BH197" s="18"/>
      <c r="BI197" s="18"/>
      <c r="BJ197" s="18"/>
      <c r="BK197" s="2"/>
      <c r="BL197" s="2"/>
      <c r="BM197" s="2"/>
      <c r="BN197" s="2"/>
      <c r="BO197" s="2"/>
      <c r="BP197" s="2"/>
      <c r="BQ197" s="2"/>
      <c r="BR197" s="2"/>
      <c r="BS197" s="2"/>
      <c r="BT197" s="2"/>
      <c r="BU197" s="2"/>
      <c r="BV197" s="2"/>
      <c r="BW197" s="2"/>
      <c r="BX197" s="2"/>
      <c r="BY197" s="2"/>
      <c r="BZ197" s="2"/>
      <c r="CA197" s="2"/>
      <c r="CB197" s="2"/>
      <c r="CC197" s="2"/>
      <c r="CD197" s="2"/>
      <c r="CE197" s="2"/>
      <c r="CF197" s="2"/>
      <c r="CG197" s="2"/>
      <c r="CH197" s="2"/>
      <c r="CI197" s="2"/>
      <c r="CJ197" s="2"/>
      <c r="CK197" s="2"/>
      <c r="CL197" s="2"/>
      <c r="CM197" s="2"/>
      <c r="CN197" s="2"/>
      <c r="CO197" s="2"/>
      <c r="CP197" s="2"/>
      <c r="CQ197" s="2"/>
      <c r="CR197" s="2"/>
      <c r="CS197" s="2"/>
      <c r="CT197" s="2"/>
      <c r="CU197" s="2"/>
      <c r="CV197" s="2"/>
      <c r="CW197" s="2"/>
      <c r="CX197" s="2"/>
      <c r="CY197" s="2"/>
      <c r="CZ197" s="2"/>
      <c r="DA197" s="2"/>
      <c r="DB197" s="2"/>
      <c r="DC197" s="2"/>
      <c r="DD197" s="2"/>
      <c r="DE197" s="2"/>
      <c r="DF197" s="2"/>
      <c r="DG197" s="2"/>
      <c r="DH197" s="2"/>
      <c r="DI197" s="2"/>
      <c r="DJ197" s="2"/>
      <c r="DK197" s="2"/>
      <c r="DL197" s="2"/>
      <c r="DM197" s="2"/>
      <c r="DN197" s="2"/>
      <c r="DO197" s="2"/>
      <c r="DP197" s="2"/>
      <c r="DQ197" s="2"/>
      <c r="DR197" s="2"/>
      <c r="DS197" s="2"/>
      <c r="DT197" s="2"/>
      <c r="DU197" s="2"/>
      <c r="DV197" s="2"/>
      <c r="DW197" s="2"/>
      <c r="DX197" s="2"/>
      <c r="DY197" s="2"/>
      <c r="DZ197" s="2"/>
      <c r="EA197" s="2"/>
      <c r="EB197" s="2"/>
      <c r="EC197" s="2"/>
      <c r="ED197" s="2"/>
      <c r="EE197" s="2"/>
      <c r="EF197" s="2"/>
    </row>
    <row r="198" spans="1:136" customFormat="1" ht="54.75" customHeight="1" thickBot="1" x14ac:dyDescent="0.35">
      <c r="A198" s="30"/>
      <c r="B198" s="30"/>
      <c r="C198" s="54"/>
      <c r="D198" s="54"/>
      <c r="E198" s="54"/>
      <c r="F198" s="54"/>
      <c r="G198" s="35"/>
      <c r="H198" s="55"/>
      <c r="I198" s="35"/>
      <c r="J198" s="35"/>
      <c r="K198" s="35"/>
      <c r="L198" s="35"/>
      <c r="M198" s="35"/>
      <c r="N198" s="35"/>
      <c r="O198" s="44"/>
      <c r="P198" s="44"/>
      <c r="Q198" s="44"/>
      <c r="R198" s="44"/>
      <c r="S198" s="44"/>
      <c r="T198" s="44"/>
      <c r="U198" s="35"/>
      <c r="V198" s="35"/>
      <c r="W198" s="35"/>
      <c r="X198" s="35"/>
      <c r="Y198" s="35"/>
      <c r="Z198" s="35"/>
      <c r="AA198" s="56"/>
      <c r="AB198" s="56"/>
      <c r="AC198" s="56"/>
      <c r="AD198" s="56"/>
      <c r="AE198" s="56"/>
      <c r="AF198" s="56"/>
      <c r="AG198" s="38"/>
      <c r="AH198" s="38"/>
      <c r="AI198" s="38"/>
      <c r="AJ198" s="38"/>
      <c r="AK198" s="57"/>
      <c r="AL198" s="57"/>
      <c r="AM198" s="41"/>
      <c r="AN198" s="41"/>
      <c r="AO198" s="41"/>
      <c r="AP198" s="41"/>
      <c r="AQ198" s="58"/>
      <c r="AR198" s="58"/>
      <c r="AS198" s="52"/>
      <c r="AT198" s="52"/>
      <c r="AU198" s="52"/>
      <c r="AV198" s="52"/>
      <c r="AW198" s="52"/>
      <c r="AX198" s="52"/>
      <c r="AY198" s="52"/>
      <c r="AZ198" s="52"/>
      <c r="BA198" s="52"/>
      <c r="BB198" s="52"/>
      <c r="BC198" s="52"/>
      <c r="BD198" s="52"/>
      <c r="BE198" s="17"/>
      <c r="BF198" s="17"/>
      <c r="BG198" s="17"/>
      <c r="BH198" s="18"/>
      <c r="BI198" s="18"/>
      <c r="BJ198" s="18"/>
      <c r="BK198" s="2"/>
      <c r="BL198" s="2"/>
      <c r="BM198" s="2"/>
      <c r="BN198" s="2"/>
      <c r="BO198" s="2"/>
      <c r="BP198" s="2"/>
      <c r="BQ198" s="2"/>
      <c r="BR198" s="2"/>
      <c r="BS198" s="2"/>
      <c r="BT198" s="2"/>
      <c r="BU198" s="2"/>
      <c r="BV198" s="2"/>
      <c r="BW198" s="2"/>
      <c r="BX198" s="2"/>
      <c r="BY198" s="2"/>
      <c r="BZ198" s="2"/>
      <c r="CA198" s="2"/>
      <c r="CB198" s="2"/>
      <c r="CC198" s="2"/>
      <c r="CD198" s="2"/>
      <c r="CE198" s="2"/>
      <c r="CF198" s="2"/>
      <c r="CG198" s="2"/>
      <c r="CH198" s="2"/>
      <c r="CI198" s="2"/>
      <c r="CJ198" s="2"/>
      <c r="CK198" s="2"/>
      <c r="CL198" s="2"/>
      <c r="CM198" s="2"/>
      <c r="CN198" s="2"/>
      <c r="CO198" s="2"/>
      <c r="CP198" s="2"/>
      <c r="CQ198" s="2"/>
      <c r="CR198" s="2"/>
      <c r="CS198" s="2"/>
      <c r="CT198" s="2"/>
      <c r="CU198" s="2"/>
      <c r="CV198" s="2"/>
      <c r="CW198" s="2"/>
      <c r="CX198" s="2"/>
      <c r="CY198" s="2"/>
      <c r="CZ198" s="2"/>
      <c r="DA198" s="2"/>
      <c r="DB198" s="2"/>
      <c r="DC198" s="2"/>
      <c r="DD198" s="2"/>
      <c r="DE198" s="2"/>
      <c r="DF198" s="2"/>
      <c r="DG198" s="2"/>
      <c r="DH198" s="2"/>
      <c r="DI198" s="2"/>
      <c r="DJ198" s="2"/>
      <c r="DK198" s="2"/>
      <c r="DL198" s="2"/>
      <c r="DM198" s="2"/>
      <c r="DN198" s="2"/>
      <c r="DO198" s="2"/>
      <c r="DP198" s="2"/>
      <c r="DQ198" s="2"/>
      <c r="DR198" s="2"/>
      <c r="DS198" s="2"/>
      <c r="DT198" s="2"/>
      <c r="DU198" s="2"/>
      <c r="DV198" s="2"/>
      <c r="DW198" s="2"/>
      <c r="DX198" s="2"/>
      <c r="DY198" s="2"/>
      <c r="DZ198" s="2"/>
      <c r="EA198" s="2"/>
      <c r="EB198" s="2"/>
      <c r="EC198" s="2"/>
      <c r="ED198" s="2"/>
      <c r="EE198" s="2"/>
      <c r="EF198" s="2"/>
    </row>
    <row r="199" spans="1:136" customFormat="1" ht="54.75" customHeight="1" thickBot="1" x14ac:dyDescent="0.35">
      <c r="A199" s="30"/>
      <c r="B199" s="30"/>
      <c r="C199" s="54"/>
      <c r="D199" s="54"/>
      <c r="E199" s="54"/>
      <c r="F199" s="54"/>
      <c r="G199" s="35"/>
      <c r="H199" s="55"/>
      <c r="I199" s="35"/>
      <c r="J199" s="35"/>
      <c r="K199" s="35"/>
      <c r="L199" s="35"/>
      <c r="M199" s="35"/>
      <c r="N199" s="35"/>
      <c r="O199" s="44"/>
      <c r="P199" s="44"/>
      <c r="Q199" s="44"/>
      <c r="R199" s="44"/>
      <c r="S199" s="44"/>
      <c r="T199" s="44"/>
      <c r="U199" s="35"/>
      <c r="V199" s="35"/>
      <c r="W199" s="35"/>
      <c r="X199" s="35"/>
      <c r="Y199" s="35"/>
      <c r="Z199" s="35"/>
      <c r="AA199" s="56"/>
      <c r="AB199" s="56"/>
      <c r="AC199" s="56"/>
      <c r="AD199" s="56"/>
      <c r="AE199" s="56"/>
      <c r="AF199" s="56"/>
      <c r="AG199" s="38"/>
      <c r="AH199" s="38"/>
      <c r="AI199" s="38"/>
      <c r="AJ199" s="38"/>
      <c r="AK199" s="57"/>
      <c r="AL199" s="57"/>
      <c r="AM199" s="41"/>
      <c r="AN199" s="41"/>
      <c r="AO199" s="41"/>
      <c r="AP199" s="41"/>
      <c r="AQ199" s="58"/>
      <c r="AR199" s="58"/>
      <c r="AS199" s="52"/>
      <c r="AT199" s="52"/>
      <c r="AU199" s="52"/>
      <c r="AV199" s="52"/>
      <c r="AW199" s="52"/>
      <c r="AX199" s="52"/>
      <c r="AY199" s="52"/>
      <c r="AZ199" s="52"/>
      <c r="BA199" s="52"/>
      <c r="BB199" s="52"/>
      <c r="BC199" s="52"/>
      <c r="BD199" s="52"/>
      <c r="BE199" s="17"/>
      <c r="BF199" s="17"/>
      <c r="BG199" s="17"/>
      <c r="BH199" s="18"/>
      <c r="BI199" s="18"/>
      <c r="BJ199" s="18"/>
      <c r="BK199" s="2"/>
      <c r="BL199" s="2"/>
      <c r="BM199" s="2"/>
      <c r="BN199" s="2"/>
      <c r="BO199" s="2"/>
      <c r="BP199" s="2"/>
      <c r="BQ199" s="2"/>
      <c r="BR199" s="2"/>
      <c r="BS199" s="2"/>
      <c r="BT199" s="2"/>
      <c r="BU199" s="2"/>
      <c r="BV199" s="2"/>
      <c r="BW199" s="2"/>
      <c r="BX199" s="2"/>
      <c r="BY199" s="2"/>
      <c r="BZ199" s="2"/>
      <c r="CA199" s="2"/>
      <c r="CB199" s="2"/>
      <c r="CC199" s="2"/>
      <c r="CD199" s="2"/>
      <c r="CE199" s="2"/>
      <c r="CF199" s="2"/>
      <c r="CG199" s="2"/>
      <c r="CH199" s="2"/>
      <c r="CI199" s="2"/>
      <c r="CJ199" s="2"/>
      <c r="CK199" s="2"/>
      <c r="CL199" s="2"/>
      <c r="CM199" s="2"/>
      <c r="CN199" s="2"/>
      <c r="CO199" s="2"/>
      <c r="CP199" s="2"/>
      <c r="CQ199" s="2"/>
      <c r="CR199" s="2"/>
      <c r="CS199" s="2"/>
      <c r="CT199" s="2"/>
      <c r="CU199" s="2"/>
      <c r="CV199" s="2"/>
      <c r="CW199" s="2"/>
      <c r="CX199" s="2"/>
      <c r="CY199" s="2"/>
      <c r="CZ199" s="2"/>
      <c r="DA199" s="2"/>
      <c r="DB199" s="2"/>
      <c r="DC199" s="2"/>
      <c r="DD199" s="2"/>
      <c r="DE199" s="2"/>
      <c r="DF199" s="2"/>
      <c r="DG199" s="2"/>
      <c r="DH199" s="2"/>
      <c r="DI199" s="2"/>
      <c r="DJ199" s="2"/>
      <c r="DK199" s="2"/>
      <c r="DL199" s="2"/>
      <c r="DM199" s="2"/>
      <c r="DN199" s="2"/>
      <c r="DO199" s="2"/>
      <c r="DP199" s="2"/>
      <c r="DQ199" s="2"/>
      <c r="DR199" s="2"/>
      <c r="DS199" s="2"/>
      <c r="DT199" s="2"/>
      <c r="DU199" s="2"/>
      <c r="DV199" s="2"/>
      <c r="DW199" s="2"/>
      <c r="DX199" s="2"/>
      <c r="DY199" s="2"/>
      <c r="DZ199" s="2"/>
      <c r="EA199" s="2"/>
      <c r="EB199" s="2"/>
      <c r="EC199" s="2"/>
      <c r="ED199" s="2"/>
      <c r="EE199" s="2"/>
      <c r="EF199" s="2"/>
    </row>
    <row r="200" spans="1:136" customFormat="1" ht="54.75" customHeight="1" thickBot="1" x14ac:dyDescent="0.35">
      <c r="A200" s="30"/>
      <c r="B200" s="30"/>
      <c r="C200" s="54"/>
      <c r="D200" s="54"/>
      <c r="E200" s="54"/>
      <c r="F200" s="54"/>
      <c r="G200" s="35"/>
      <c r="H200" s="35"/>
      <c r="I200" s="47"/>
      <c r="J200" s="35"/>
      <c r="K200" s="35"/>
      <c r="L200" s="35"/>
      <c r="M200" s="35"/>
      <c r="N200" s="35"/>
      <c r="O200" s="44"/>
      <c r="P200" s="44"/>
      <c r="Q200" s="44"/>
      <c r="R200" s="44"/>
      <c r="S200" s="44"/>
      <c r="T200" s="44"/>
      <c r="U200" s="35"/>
      <c r="V200" s="35"/>
      <c r="W200" s="35"/>
      <c r="X200" s="35"/>
      <c r="Y200" s="35"/>
      <c r="Z200" s="35"/>
      <c r="AA200" s="56"/>
      <c r="AB200" s="56"/>
      <c r="AC200" s="56"/>
      <c r="AD200" s="56"/>
      <c r="AE200" s="56"/>
      <c r="AF200" s="56"/>
      <c r="AG200" s="38"/>
      <c r="AH200" s="38"/>
      <c r="AI200" s="38"/>
      <c r="AJ200" s="38"/>
      <c r="AK200" s="57"/>
      <c r="AL200" s="57"/>
      <c r="AM200" s="41"/>
      <c r="AN200" s="41"/>
      <c r="AO200" s="41"/>
      <c r="AP200" s="41"/>
      <c r="AQ200" s="58"/>
      <c r="AR200" s="58"/>
      <c r="AS200" s="52"/>
      <c r="AT200" s="52"/>
      <c r="AU200" s="52"/>
      <c r="AV200" s="52"/>
      <c r="AW200" s="52"/>
      <c r="AX200" s="52"/>
      <c r="AY200" s="52"/>
      <c r="AZ200" s="52"/>
      <c r="BA200" s="52"/>
      <c r="BB200" s="52"/>
      <c r="BC200" s="52"/>
      <c r="BD200" s="52"/>
      <c r="BE200" s="17"/>
      <c r="BF200" s="17"/>
      <c r="BG200" s="17"/>
      <c r="BH200" s="18"/>
      <c r="BI200" s="18"/>
      <c r="BJ200" s="18"/>
      <c r="BK200" s="2"/>
      <c r="BL200" s="2"/>
      <c r="BM200" s="2"/>
      <c r="BN200" s="2"/>
      <c r="BO200" s="2"/>
      <c r="BP200" s="2"/>
      <c r="BQ200" s="2"/>
      <c r="BR200" s="2"/>
      <c r="BS200" s="2"/>
      <c r="BT200" s="2"/>
      <c r="BU200" s="2"/>
      <c r="BV200" s="2"/>
      <c r="BW200" s="2"/>
      <c r="BX200" s="2"/>
      <c r="BY200" s="2"/>
      <c r="BZ200" s="2"/>
      <c r="CA200" s="2"/>
      <c r="CB200" s="2"/>
      <c r="CC200" s="2"/>
      <c r="CD200" s="2"/>
      <c r="CE200" s="2"/>
      <c r="CF200" s="2"/>
      <c r="CG200" s="2"/>
      <c r="CH200" s="2"/>
      <c r="CI200" s="2"/>
      <c r="CJ200" s="2"/>
      <c r="CK200" s="2"/>
      <c r="CL200" s="2"/>
      <c r="CM200" s="2"/>
      <c r="CN200" s="2"/>
      <c r="CO200" s="2"/>
      <c r="CP200" s="2"/>
      <c r="CQ200" s="2"/>
      <c r="CR200" s="2"/>
      <c r="CS200" s="2"/>
      <c r="CT200" s="2"/>
      <c r="CU200" s="2"/>
      <c r="CV200" s="2"/>
      <c r="CW200" s="2"/>
      <c r="CX200" s="2"/>
      <c r="CY200" s="2"/>
      <c r="CZ200" s="2"/>
      <c r="DA200" s="2"/>
      <c r="DB200" s="2"/>
      <c r="DC200" s="2"/>
      <c r="DD200" s="2"/>
      <c r="DE200" s="2"/>
      <c r="DF200" s="2"/>
      <c r="DG200" s="2"/>
      <c r="DH200" s="2"/>
      <c r="DI200" s="2"/>
      <c r="DJ200" s="2"/>
      <c r="DK200" s="2"/>
      <c r="DL200" s="2"/>
      <c r="DM200" s="2"/>
      <c r="DN200" s="2"/>
      <c r="DO200" s="2"/>
      <c r="DP200" s="2"/>
      <c r="DQ200" s="2"/>
      <c r="DR200" s="2"/>
      <c r="DS200" s="2"/>
      <c r="DT200" s="2"/>
      <c r="DU200" s="2"/>
      <c r="DV200" s="2"/>
      <c r="DW200" s="2"/>
      <c r="DX200" s="2"/>
      <c r="DY200" s="2"/>
      <c r="DZ200" s="2"/>
      <c r="EA200" s="2"/>
      <c r="EB200" s="2"/>
      <c r="EC200" s="2"/>
      <c r="ED200" s="2"/>
      <c r="EE200" s="2"/>
      <c r="EF200" s="2"/>
    </row>
    <row r="201" spans="1:136" customFormat="1" ht="54.75" customHeight="1" thickBot="1" x14ac:dyDescent="0.35">
      <c r="A201" s="30"/>
      <c r="B201" s="30"/>
      <c r="C201" s="54"/>
      <c r="D201" s="54"/>
      <c r="E201" s="54"/>
      <c r="F201" s="54"/>
      <c r="G201" s="35"/>
      <c r="H201" s="35"/>
      <c r="I201" s="47"/>
      <c r="J201" s="35"/>
      <c r="K201" s="35"/>
      <c r="L201" s="35"/>
      <c r="M201" s="35"/>
      <c r="N201" s="35"/>
      <c r="O201" s="44"/>
      <c r="P201" s="44"/>
      <c r="Q201" s="44"/>
      <c r="R201" s="44"/>
      <c r="S201" s="44"/>
      <c r="T201" s="44"/>
      <c r="U201" s="35"/>
      <c r="V201" s="35"/>
      <c r="W201" s="35"/>
      <c r="X201" s="35"/>
      <c r="Y201" s="35"/>
      <c r="Z201" s="35"/>
      <c r="AA201" s="56"/>
      <c r="AB201" s="56"/>
      <c r="AC201" s="56"/>
      <c r="AD201" s="56"/>
      <c r="AE201" s="56"/>
      <c r="AF201" s="56"/>
      <c r="AG201" s="38"/>
      <c r="AH201" s="38"/>
      <c r="AI201" s="38"/>
      <c r="AJ201" s="38"/>
      <c r="AK201" s="57"/>
      <c r="AL201" s="57"/>
      <c r="AM201" s="41"/>
      <c r="AN201" s="41"/>
      <c r="AO201" s="41"/>
      <c r="AP201" s="41"/>
      <c r="AQ201" s="58"/>
      <c r="AR201" s="58"/>
      <c r="AS201" s="52"/>
      <c r="AT201" s="52"/>
      <c r="AU201" s="52"/>
      <c r="AV201" s="52"/>
      <c r="AW201" s="52"/>
      <c r="AX201" s="52"/>
      <c r="AY201" s="52"/>
      <c r="AZ201" s="52"/>
      <c r="BA201" s="52"/>
      <c r="BB201" s="52"/>
      <c r="BC201" s="52"/>
      <c r="BD201" s="52"/>
      <c r="BE201" s="17"/>
      <c r="BF201" s="17"/>
      <c r="BG201" s="17"/>
      <c r="BH201" s="18"/>
      <c r="BI201" s="18"/>
      <c r="BJ201" s="18"/>
      <c r="BK201" s="2"/>
      <c r="BL201" s="2"/>
      <c r="BM201" s="2"/>
      <c r="BN201" s="2"/>
      <c r="BO201" s="2"/>
      <c r="BP201" s="2"/>
      <c r="BQ201" s="2"/>
      <c r="BR201" s="2"/>
      <c r="BS201" s="2"/>
      <c r="BT201" s="2"/>
      <c r="BU201" s="2"/>
      <c r="BV201" s="2"/>
      <c r="BW201" s="2"/>
      <c r="BX201" s="2"/>
      <c r="BY201" s="2"/>
      <c r="BZ201" s="2"/>
      <c r="CA201" s="2"/>
      <c r="CB201" s="2"/>
      <c r="CC201" s="2"/>
      <c r="CD201" s="2"/>
      <c r="CE201" s="2"/>
      <c r="CF201" s="2"/>
      <c r="CG201" s="2"/>
      <c r="CH201" s="2"/>
      <c r="CI201" s="2"/>
      <c r="CJ201" s="2"/>
      <c r="CK201" s="2"/>
      <c r="CL201" s="2"/>
      <c r="CM201" s="2"/>
      <c r="CN201" s="2"/>
      <c r="CO201" s="2"/>
      <c r="CP201" s="2"/>
      <c r="CQ201" s="2"/>
      <c r="CR201" s="2"/>
      <c r="CS201" s="2"/>
      <c r="CT201" s="2"/>
      <c r="CU201" s="2"/>
      <c r="CV201" s="2"/>
      <c r="CW201" s="2"/>
      <c r="CX201" s="2"/>
      <c r="CY201" s="2"/>
      <c r="CZ201" s="2"/>
      <c r="DA201" s="2"/>
      <c r="DB201" s="2"/>
      <c r="DC201" s="2"/>
      <c r="DD201" s="2"/>
      <c r="DE201" s="2"/>
      <c r="DF201" s="2"/>
      <c r="DG201" s="2"/>
      <c r="DH201" s="2"/>
      <c r="DI201" s="2"/>
      <c r="DJ201" s="2"/>
      <c r="DK201" s="2"/>
      <c r="DL201" s="2"/>
      <c r="DM201" s="2"/>
      <c r="DN201" s="2"/>
      <c r="DO201" s="2"/>
      <c r="DP201" s="2"/>
      <c r="DQ201" s="2"/>
      <c r="DR201" s="2"/>
      <c r="DS201" s="2"/>
      <c r="DT201" s="2"/>
      <c r="DU201" s="2"/>
      <c r="DV201" s="2"/>
      <c r="DW201" s="2"/>
      <c r="DX201" s="2"/>
      <c r="DY201" s="2"/>
      <c r="DZ201" s="2"/>
      <c r="EA201" s="2"/>
      <c r="EB201" s="2"/>
      <c r="EC201" s="2"/>
      <c r="ED201" s="2"/>
      <c r="EE201" s="2"/>
      <c r="EF201" s="2"/>
    </row>
    <row r="202" spans="1:136" customFormat="1" ht="54.75" customHeight="1" thickBot="1" x14ac:dyDescent="0.35">
      <c r="A202" s="30"/>
      <c r="B202" s="30"/>
      <c r="C202" s="54"/>
      <c r="D202" s="54"/>
      <c r="E202" s="54"/>
      <c r="F202" s="54"/>
      <c r="G202" s="35"/>
      <c r="H202" s="35"/>
      <c r="I202" s="47"/>
      <c r="J202" s="35"/>
      <c r="K202" s="35"/>
      <c r="L202" s="35"/>
      <c r="M202" s="35"/>
      <c r="N202" s="35"/>
      <c r="O202" s="44"/>
      <c r="P202" s="44"/>
      <c r="Q202" s="44"/>
      <c r="R202" s="44"/>
      <c r="S202" s="44"/>
      <c r="T202" s="44"/>
      <c r="U202" s="35"/>
      <c r="V202" s="35"/>
      <c r="W202" s="35"/>
      <c r="X202" s="35"/>
      <c r="Y202" s="35"/>
      <c r="Z202" s="35"/>
      <c r="AA202" s="56"/>
      <c r="AB202" s="56"/>
      <c r="AC202" s="56"/>
      <c r="AD202" s="56"/>
      <c r="AE202" s="56"/>
      <c r="AF202" s="56"/>
      <c r="AG202" s="38"/>
      <c r="AH202" s="38"/>
      <c r="AI202" s="38"/>
      <c r="AJ202" s="38"/>
      <c r="AK202" s="57"/>
      <c r="AL202" s="57"/>
      <c r="AM202" s="41"/>
      <c r="AN202" s="41"/>
      <c r="AO202" s="41"/>
      <c r="AP202" s="41"/>
      <c r="AQ202" s="58"/>
      <c r="AR202" s="58"/>
      <c r="AS202" s="52"/>
      <c r="AT202" s="52"/>
      <c r="AU202" s="52"/>
      <c r="AV202" s="52"/>
      <c r="AW202" s="52"/>
      <c r="AX202" s="52"/>
      <c r="AY202" s="52"/>
      <c r="AZ202" s="52"/>
      <c r="BA202" s="52"/>
      <c r="BB202" s="52"/>
      <c r="BC202" s="52"/>
      <c r="BD202" s="52"/>
      <c r="BE202" s="17"/>
      <c r="BF202" s="17"/>
      <c r="BG202" s="17"/>
      <c r="BH202" s="18"/>
      <c r="BI202" s="18"/>
      <c r="BJ202" s="18"/>
      <c r="BK202" s="2"/>
      <c r="BL202" s="2"/>
      <c r="BM202" s="2"/>
      <c r="BN202" s="2"/>
      <c r="BO202" s="2"/>
      <c r="BP202" s="2"/>
      <c r="BQ202" s="2"/>
      <c r="BR202" s="2"/>
      <c r="BS202" s="2"/>
      <c r="BT202" s="2"/>
      <c r="BU202" s="2"/>
      <c r="BV202" s="2"/>
      <c r="BW202" s="2"/>
      <c r="BX202" s="2"/>
      <c r="BY202" s="2"/>
      <c r="BZ202" s="2"/>
      <c r="CA202" s="2"/>
      <c r="CB202" s="2"/>
      <c r="CC202" s="2"/>
      <c r="CD202" s="2"/>
      <c r="CE202" s="2"/>
      <c r="CF202" s="2"/>
      <c r="CG202" s="2"/>
      <c r="CH202" s="2"/>
      <c r="CI202" s="2"/>
      <c r="CJ202" s="2"/>
      <c r="CK202" s="2"/>
      <c r="CL202" s="2"/>
      <c r="CM202" s="2"/>
      <c r="CN202" s="2"/>
      <c r="CO202" s="2"/>
      <c r="CP202" s="2"/>
      <c r="CQ202" s="2"/>
      <c r="CR202" s="2"/>
      <c r="CS202" s="2"/>
      <c r="CT202" s="2"/>
      <c r="CU202" s="2"/>
      <c r="CV202" s="2"/>
      <c r="CW202" s="2"/>
      <c r="CX202" s="2"/>
      <c r="CY202" s="2"/>
      <c r="CZ202" s="2"/>
      <c r="DA202" s="2"/>
      <c r="DB202" s="2"/>
      <c r="DC202" s="2"/>
      <c r="DD202" s="2"/>
      <c r="DE202" s="2"/>
      <c r="DF202" s="2"/>
      <c r="DG202" s="2"/>
      <c r="DH202" s="2"/>
      <c r="DI202" s="2"/>
      <c r="DJ202" s="2"/>
      <c r="DK202" s="2"/>
      <c r="DL202" s="2"/>
      <c r="DM202" s="2"/>
      <c r="DN202" s="2"/>
      <c r="DO202" s="2"/>
      <c r="DP202" s="2"/>
      <c r="DQ202" s="2"/>
      <c r="DR202" s="2"/>
      <c r="DS202" s="2"/>
      <c r="DT202" s="2"/>
      <c r="DU202" s="2"/>
      <c r="DV202" s="2"/>
      <c r="DW202" s="2"/>
      <c r="DX202" s="2"/>
      <c r="DY202" s="2"/>
      <c r="DZ202" s="2"/>
      <c r="EA202" s="2"/>
      <c r="EB202" s="2"/>
      <c r="EC202" s="2"/>
      <c r="ED202" s="2"/>
      <c r="EE202" s="2"/>
      <c r="EF202" s="2"/>
    </row>
    <row r="203" spans="1:136" customFormat="1" ht="54.75" customHeight="1" thickBot="1" x14ac:dyDescent="0.35">
      <c r="A203" s="30"/>
      <c r="B203" s="30"/>
      <c r="C203" s="54"/>
      <c r="D203" s="54"/>
      <c r="E203" s="54"/>
      <c r="F203" s="54"/>
      <c r="G203" s="35"/>
      <c r="H203" s="35"/>
      <c r="I203" s="47"/>
      <c r="J203" s="35"/>
      <c r="K203" s="35"/>
      <c r="L203" s="35"/>
      <c r="M203" s="35"/>
      <c r="N203" s="35"/>
      <c r="O203" s="44"/>
      <c r="P203" s="44"/>
      <c r="Q203" s="44"/>
      <c r="R203" s="44"/>
      <c r="S203" s="44"/>
      <c r="T203" s="44"/>
      <c r="U203" s="35"/>
      <c r="V203" s="35"/>
      <c r="W203" s="35"/>
      <c r="X203" s="35"/>
      <c r="Y203" s="35"/>
      <c r="Z203" s="35"/>
      <c r="AA203" s="56"/>
      <c r="AB203" s="56"/>
      <c r="AC203" s="56"/>
      <c r="AD203" s="56"/>
      <c r="AE203" s="56"/>
      <c r="AF203" s="56"/>
      <c r="AG203" s="38"/>
      <c r="AH203" s="38"/>
      <c r="AI203" s="38"/>
      <c r="AJ203" s="38"/>
      <c r="AK203" s="57"/>
      <c r="AL203" s="57"/>
      <c r="AM203" s="41"/>
      <c r="AN203" s="41"/>
      <c r="AO203" s="41"/>
      <c r="AP203" s="41"/>
      <c r="AQ203" s="58"/>
      <c r="AR203" s="58"/>
      <c r="AS203" s="52"/>
      <c r="AT203" s="52"/>
      <c r="AU203" s="52"/>
      <c r="AV203" s="52"/>
      <c r="AW203" s="52"/>
      <c r="AX203" s="52"/>
      <c r="AY203" s="52"/>
      <c r="AZ203" s="52"/>
      <c r="BA203" s="52"/>
      <c r="BB203" s="52"/>
      <c r="BC203" s="52"/>
      <c r="BD203" s="52"/>
      <c r="BE203" s="17"/>
      <c r="BF203" s="17"/>
      <c r="BG203" s="17"/>
      <c r="BH203" s="18"/>
      <c r="BI203" s="18"/>
      <c r="BJ203" s="18"/>
      <c r="BK203" s="2"/>
      <c r="BL203" s="2"/>
      <c r="BM203" s="2"/>
      <c r="BN203" s="2"/>
      <c r="BO203" s="2"/>
      <c r="BP203" s="2"/>
      <c r="BQ203" s="2"/>
      <c r="BR203" s="2"/>
      <c r="BS203" s="2"/>
      <c r="BT203" s="2"/>
      <c r="BU203" s="2"/>
      <c r="BV203" s="2"/>
      <c r="BW203" s="2"/>
      <c r="BX203" s="2"/>
      <c r="BY203" s="2"/>
      <c r="BZ203" s="2"/>
      <c r="CA203" s="2"/>
      <c r="CB203" s="2"/>
      <c r="CC203" s="2"/>
      <c r="CD203" s="2"/>
      <c r="CE203" s="2"/>
      <c r="CF203" s="2"/>
      <c r="CG203" s="2"/>
      <c r="CH203" s="2"/>
      <c r="CI203" s="2"/>
      <c r="CJ203" s="2"/>
      <c r="CK203" s="2"/>
      <c r="CL203" s="2"/>
      <c r="CM203" s="2"/>
      <c r="CN203" s="2"/>
      <c r="CO203" s="2"/>
      <c r="CP203" s="2"/>
      <c r="CQ203" s="2"/>
      <c r="CR203" s="2"/>
      <c r="CS203" s="2"/>
      <c r="CT203" s="2"/>
      <c r="CU203" s="2"/>
      <c r="CV203" s="2"/>
      <c r="CW203" s="2"/>
      <c r="CX203" s="2"/>
      <c r="CY203" s="2"/>
      <c r="CZ203" s="2"/>
      <c r="DA203" s="2"/>
      <c r="DB203" s="2"/>
      <c r="DC203" s="2"/>
      <c r="DD203" s="2"/>
      <c r="DE203" s="2"/>
      <c r="DF203" s="2"/>
      <c r="DG203" s="2"/>
      <c r="DH203" s="2"/>
      <c r="DI203" s="2"/>
      <c r="DJ203" s="2"/>
      <c r="DK203" s="2"/>
      <c r="DL203" s="2"/>
      <c r="DM203" s="2"/>
      <c r="DN203" s="2"/>
      <c r="DO203" s="2"/>
      <c r="DP203" s="2"/>
      <c r="DQ203" s="2"/>
      <c r="DR203" s="2"/>
      <c r="DS203" s="2"/>
      <c r="DT203" s="2"/>
      <c r="DU203" s="2"/>
      <c r="DV203" s="2"/>
      <c r="DW203" s="2"/>
      <c r="DX203" s="2"/>
      <c r="DY203" s="2"/>
      <c r="DZ203" s="2"/>
      <c r="EA203" s="2"/>
      <c r="EB203" s="2"/>
      <c r="EC203" s="2"/>
      <c r="ED203" s="2"/>
      <c r="EE203" s="2"/>
      <c r="EF203" s="2"/>
    </row>
    <row r="204" spans="1:136" customFormat="1" ht="54.75" customHeight="1" thickBot="1" x14ac:dyDescent="0.35">
      <c r="A204" s="30"/>
      <c r="B204" s="30"/>
      <c r="C204" s="54"/>
      <c r="D204" s="54"/>
      <c r="E204" s="54"/>
      <c r="F204" s="54"/>
      <c r="G204" s="35"/>
      <c r="H204" s="35"/>
      <c r="I204" s="47"/>
      <c r="J204" s="35"/>
      <c r="K204" s="35"/>
      <c r="L204" s="35"/>
      <c r="M204" s="35"/>
      <c r="N204" s="35"/>
      <c r="O204" s="44"/>
      <c r="P204" s="44"/>
      <c r="Q204" s="44"/>
      <c r="R204" s="44"/>
      <c r="S204" s="44"/>
      <c r="T204" s="44"/>
      <c r="U204" s="35"/>
      <c r="V204" s="35"/>
      <c r="W204" s="35"/>
      <c r="X204" s="35"/>
      <c r="Y204" s="35"/>
      <c r="Z204" s="35"/>
      <c r="AA204" s="56"/>
      <c r="AB204" s="56"/>
      <c r="AC204" s="56"/>
      <c r="AD204" s="56"/>
      <c r="AE204" s="56"/>
      <c r="AF204" s="56"/>
      <c r="AG204" s="38"/>
      <c r="AH204" s="38"/>
      <c r="AI204" s="38"/>
      <c r="AJ204" s="38"/>
      <c r="AK204" s="57"/>
      <c r="AL204" s="57"/>
      <c r="AM204" s="41"/>
      <c r="AN204" s="41"/>
      <c r="AO204" s="41"/>
      <c r="AP204" s="41"/>
      <c r="AQ204" s="58"/>
      <c r="AR204" s="58"/>
      <c r="AS204" s="52"/>
      <c r="AT204" s="52"/>
      <c r="AU204" s="52"/>
      <c r="AV204" s="52"/>
      <c r="AW204" s="52"/>
      <c r="AX204" s="52"/>
      <c r="AY204" s="52"/>
      <c r="AZ204" s="52"/>
      <c r="BA204" s="52"/>
      <c r="BB204" s="52"/>
      <c r="BC204" s="52"/>
      <c r="BD204" s="52"/>
      <c r="BE204" s="17"/>
      <c r="BF204" s="17"/>
      <c r="BG204" s="17"/>
      <c r="BH204" s="18"/>
      <c r="BI204" s="18"/>
      <c r="BJ204" s="18"/>
      <c r="BK204" s="2"/>
      <c r="BL204" s="2"/>
      <c r="BM204" s="2"/>
      <c r="BN204" s="2"/>
      <c r="BO204" s="2"/>
      <c r="BP204" s="2"/>
      <c r="BQ204" s="2"/>
      <c r="BR204" s="2"/>
      <c r="BS204" s="2"/>
      <c r="BT204" s="2"/>
      <c r="BU204" s="2"/>
      <c r="BV204" s="2"/>
      <c r="BW204" s="2"/>
      <c r="BX204" s="2"/>
      <c r="BY204" s="2"/>
      <c r="BZ204" s="2"/>
      <c r="CA204" s="2"/>
      <c r="CB204" s="2"/>
      <c r="CC204" s="2"/>
      <c r="CD204" s="2"/>
      <c r="CE204" s="2"/>
      <c r="CF204" s="2"/>
      <c r="CG204" s="2"/>
      <c r="CH204" s="2"/>
      <c r="CI204" s="2"/>
      <c r="CJ204" s="2"/>
      <c r="CK204" s="2"/>
      <c r="CL204" s="2"/>
      <c r="CM204" s="2"/>
      <c r="CN204" s="2"/>
      <c r="CO204" s="2"/>
      <c r="CP204" s="2"/>
      <c r="CQ204" s="2"/>
      <c r="CR204" s="2"/>
      <c r="CS204" s="2"/>
      <c r="CT204" s="2"/>
      <c r="CU204" s="2"/>
      <c r="CV204" s="2"/>
      <c r="CW204" s="2"/>
      <c r="CX204" s="2"/>
      <c r="CY204" s="2"/>
      <c r="CZ204" s="2"/>
      <c r="DA204" s="2"/>
      <c r="DB204" s="2"/>
      <c r="DC204" s="2"/>
      <c r="DD204" s="2"/>
      <c r="DE204" s="2"/>
      <c r="DF204" s="2"/>
      <c r="DG204" s="2"/>
      <c r="DH204" s="2"/>
      <c r="DI204" s="2"/>
      <c r="DJ204" s="2"/>
      <c r="DK204" s="2"/>
      <c r="DL204" s="2"/>
      <c r="DM204" s="2"/>
      <c r="DN204" s="2"/>
      <c r="DO204" s="2"/>
      <c r="DP204" s="2"/>
      <c r="DQ204" s="2"/>
      <c r="DR204" s="2"/>
      <c r="DS204" s="2"/>
      <c r="DT204" s="2"/>
      <c r="DU204" s="2"/>
      <c r="DV204" s="2"/>
      <c r="DW204" s="2"/>
      <c r="DX204" s="2"/>
      <c r="DY204" s="2"/>
      <c r="DZ204" s="2"/>
      <c r="EA204" s="2"/>
      <c r="EB204" s="2"/>
      <c r="EC204" s="2"/>
      <c r="ED204" s="2"/>
      <c r="EE204" s="2"/>
      <c r="EF204" s="2"/>
    </row>
    <row r="205" spans="1:136" customFormat="1" ht="126" customHeight="1" thickBot="1" x14ac:dyDescent="0.35">
      <c r="A205" s="30"/>
      <c r="B205" s="30"/>
      <c r="C205" s="54"/>
      <c r="D205" s="54"/>
      <c r="E205" s="54"/>
      <c r="F205" s="54"/>
      <c r="G205" s="35"/>
      <c r="H205" s="35"/>
      <c r="I205" s="47"/>
      <c r="J205" s="35"/>
      <c r="K205" s="35"/>
      <c r="L205" s="60"/>
      <c r="M205" s="61"/>
      <c r="N205" s="61"/>
      <c r="O205" s="44"/>
      <c r="P205" s="44"/>
      <c r="Q205" s="44"/>
      <c r="R205" s="44"/>
      <c r="S205" s="44"/>
      <c r="T205" s="44"/>
      <c r="U205" s="35"/>
      <c r="V205" s="35"/>
      <c r="W205" s="35"/>
      <c r="X205" s="35"/>
      <c r="Y205" s="35"/>
      <c r="Z205" s="35"/>
      <c r="AA205" s="56"/>
      <c r="AB205" s="56"/>
      <c r="AC205" s="56"/>
      <c r="AD205" s="56"/>
      <c r="AE205" s="56"/>
      <c r="AF205" s="56"/>
      <c r="AG205" s="38"/>
      <c r="AH205" s="38"/>
      <c r="AI205" s="38"/>
      <c r="AJ205" s="38"/>
      <c r="AK205" s="57"/>
      <c r="AL205" s="57"/>
      <c r="AM205" s="41"/>
      <c r="AN205" s="41"/>
      <c r="AO205" s="41"/>
      <c r="AP205" s="41"/>
      <c r="AQ205" s="58"/>
      <c r="AR205" s="58"/>
      <c r="AS205" s="52"/>
      <c r="AT205" s="52"/>
      <c r="AU205" s="52"/>
      <c r="AV205" s="52"/>
      <c r="AW205" s="52"/>
      <c r="AX205" s="52"/>
      <c r="AY205" s="52"/>
      <c r="AZ205" s="52"/>
      <c r="BA205" s="52"/>
      <c r="BB205" s="52"/>
      <c r="BC205" s="52"/>
      <c r="BD205" s="52"/>
      <c r="BE205" s="17"/>
      <c r="BF205" s="17"/>
      <c r="BG205" s="17"/>
      <c r="BH205" s="18"/>
      <c r="BI205" s="18"/>
      <c r="BJ205" s="18"/>
      <c r="BK205" s="2"/>
      <c r="BL205" s="2"/>
      <c r="BM205" s="2"/>
      <c r="BN205" s="2"/>
      <c r="BO205" s="2"/>
      <c r="BP205" s="2"/>
      <c r="BQ205" s="2"/>
      <c r="BR205" s="2"/>
      <c r="BS205" s="2"/>
      <c r="BT205" s="2"/>
      <c r="BU205" s="2"/>
      <c r="BV205" s="2"/>
      <c r="BW205" s="2"/>
      <c r="BX205" s="2"/>
      <c r="BY205" s="2"/>
      <c r="BZ205" s="2"/>
      <c r="CA205" s="2"/>
      <c r="CB205" s="2"/>
      <c r="CC205" s="2"/>
      <c r="CD205" s="2"/>
      <c r="CE205" s="2"/>
      <c r="CF205" s="2"/>
      <c r="CG205" s="2"/>
      <c r="CH205" s="2"/>
      <c r="CI205" s="2"/>
      <c r="CJ205" s="2"/>
      <c r="CK205" s="2"/>
      <c r="CL205" s="2"/>
      <c r="CM205" s="2"/>
      <c r="CN205" s="2"/>
      <c r="CO205" s="2"/>
      <c r="CP205" s="2"/>
      <c r="CQ205" s="2"/>
      <c r="CR205" s="2"/>
      <c r="CS205" s="2"/>
      <c r="CT205" s="2"/>
      <c r="CU205" s="2"/>
      <c r="CV205" s="2"/>
      <c r="CW205" s="2"/>
      <c r="CX205" s="2"/>
      <c r="CY205" s="2"/>
      <c r="CZ205" s="2"/>
      <c r="DA205" s="2"/>
      <c r="DB205" s="2"/>
      <c r="DC205" s="2"/>
      <c r="DD205" s="2"/>
      <c r="DE205" s="2"/>
      <c r="DF205" s="2"/>
      <c r="DG205" s="2"/>
      <c r="DH205" s="2"/>
      <c r="DI205" s="2"/>
      <c r="DJ205" s="2"/>
      <c r="DK205" s="2"/>
      <c r="DL205" s="2"/>
      <c r="DM205" s="2"/>
      <c r="DN205" s="2"/>
      <c r="DO205" s="2"/>
      <c r="DP205" s="2"/>
      <c r="DQ205" s="2"/>
      <c r="DR205" s="2"/>
      <c r="DS205" s="2"/>
      <c r="DT205" s="2"/>
      <c r="DU205" s="2"/>
      <c r="DV205" s="2"/>
      <c r="DW205" s="2"/>
      <c r="DX205" s="2"/>
      <c r="DY205" s="2"/>
      <c r="DZ205" s="2"/>
      <c r="EA205" s="2"/>
      <c r="EB205" s="2"/>
      <c r="EC205" s="2"/>
      <c r="ED205" s="2"/>
      <c r="EE205" s="2"/>
      <c r="EF205" s="2"/>
    </row>
    <row r="206" spans="1:136" x14ac:dyDescent="0.3">
      <c r="BJ206" s="2" t="s">
        <v>835</v>
      </c>
    </row>
  </sheetData>
  <sheetProtection algorithmName="SHA-512" hashValue="FPsb84hW7dRbE1H0l7UplYxJYmRq+8YyQjQdDS+tN9AvQ3PHV3D5fhlbFBxF605bnb1wp+rzc6TisRWEXhpY+A==" saltValue="YcMghiGRRIfJkqIUokl+lw==" spinCount="100000" sheet="1" formatCells="0" formatColumns="0" formatRows="0" insertColumns="0" insertRows="0" insertHyperlinks="0" deleteColumns="0" deleteRows="0" sort="0" autoFilter="0" pivotTables="0"/>
  <protectedRanges>
    <protectedRange sqref="AG13:AL182" name="SEGUIMIENTO"/>
  </protectedRanges>
  <autoFilter ref="A10:AL182" xr:uid="{F6EE8877-550F-48C5-BF94-E54000748139}">
    <filterColumn colId="21" showButton="0"/>
    <filterColumn colId="22" showButton="0"/>
    <filterColumn colId="23" showButton="0"/>
    <filterColumn colId="24" showButton="0"/>
    <filterColumn colId="26" showButton="0"/>
    <filterColumn colId="27" showButton="0"/>
    <filterColumn colId="28" showButton="0"/>
    <filterColumn colId="29" showButton="0"/>
    <filterColumn colId="30" showButton="0"/>
  </autoFilter>
  <mergeCells count="93">
    <mergeCell ref="B10:B12"/>
    <mergeCell ref="A1:B4"/>
    <mergeCell ref="C1:BG2"/>
    <mergeCell ref="BI1:BJ1"/>
    <mergeCell ref="BI2:BJ2"/>
    <mergeCell ref="C3:BG4"/>
    <mergeCell ref="BI3:BJ3"/>
    <mergeCell ref="BI4:BJ4"/>
    <mergeCell ref="Q10:Q12"/>
    <mergeCell ref="A8:AF8"/>
    <mergeCell ref="AG8:BJ8"/>
    <mergeCell ref="A9:F9"/>
    <mergeCell ref="G9:AF9"/>
    <mergeCell ref="AG9:AL9"/>
    <mergeCell ref="AM9:AR9"/>
    <mergeCell ref="AS9:AX9"/>
    <mergeCell ref="AY9:BD9"/>
    <mergeCell ref="BE9:BE12"/>
    <mergeCell ref="BF9:BF12"/>
    <mergeCell ref="BG9:BG12"/>
    <mergeCell ref="BH9:BH12"/>
    <mergeCell ref="AZ10:AZ12"/>
    <mergeCell ref="BA10:BA12"/>
    <mergeCell ref="BB10:BB12"/>
    <mergeCell ref="BC10:BC12"/>
    <mergeCell ref="BD10:BD12"/>
    <mergeCell ref="BI9:BI12"/>
    <mergeCell ref="BJ9:BJ12"/>
    <mergeCell ref="A10:A12"/>
    <mergeCell ref="AG10:AG12"/>
    <mergeCell ref="C10:C12"/>
    <mergeCell ref="D10:D12"/>
    <mergeCell ref="E10:E12"/>
    <mergeCell ref="F10:F12"/>
    <mergeCell ref="R10:R12"/>
    <mergeCell ref="G10:G12"/>
    <mergeCell ref="H10:H12"/>
    <mergeCell ref="I10:I12"/>
    <mergeCell ref="J10:J12"/>
    <mergeCell ref="K10:K12"/>
    <mergeCell ref="L10:L12"/>
    <mergeCell ref="M10:M12"/>
    <mergeCell ref="N10:N12"/>
    <mergeCell ref="O10:O12"/>
    <mergeCell ref="P10:P12"/>
    <mergeCell ref="AS10:AS12"/>
    <mergeCell ref="AT10:AT12"/>
    <mergeCell ref="AM10:AM12"/>
    <mergeCell ref="S10:S12"/>
    <mergeCell ref="T10:T12"/>
    <mergeCell ref="U10:U12"/>
    <mergeCell ref="V10:Z11"/>
    <mergeCell ref="AA10:AF10"/>
    <mergeCell ref="AA11:AB11"/>
    <mergeCell ref="AH10:AH12"/>
    <mergeCell ref="AI10:AI12"/>
    <mergeCell ref="AJ10:AJ12"/>
    <mergeCell ref="AK10:AK12"/>
    <mergeCell ref="AL10:AL12"/>
    <mergeCell ref="AX10:AX12"/>
    <mergeCell ref="AY10:AY12"/>
    <mergeCell ref="AN10:AN12"/>
    <mergeCell ref="AO10:AO12"/>
    <mergeCell ref="AP10:AP12"/>
    <mergeCell ref="AQ10:AQ12"/>
    <mergeCell ref="AW10:AW12"/>
    <mergeCell ref="AR10:AR12"/>
    <mergeCell ref="AU10:AU12"/>
    <mergeCell ref="AV10:AV12"/>
    <mergeCell ref="BJ101:BJ108"/>
    <mergeCell ref="BJ13:BJ17"/>
    <mergeCell ref="BJ18:BJ19"/>
    <mergeCell ref="BJ20:BJ21"/>
    <mergeCell ref="BJ22:BJ25"/>
    <mergeCell ref="BJ26:BJ30"/>
    <mergeCell ref="BJ31:BJ32"/>
    <mergeCell ref="BJ34:BJ39"/>
    <mergeCell ref="BJ40:BJ81"/>
    <mergeCell ref="BJ82:BJ90"/>
    <mergeCell ref="BJ91:BJ92"/>
    <mergeCell ref="BJ94:BJ100"/>
    <mergeCell ref="BJ180:BJ182"/>
    <mergeCell ref="BJ109:BJ113"/>
    <mergeCell ref="BJ114:BJ124"/>
    <mergeCell ref="BJ125:BJ131"/>
    <mergeCell ref="BJ132:BJ139"/>
    <mergeCell ref="BJ140:BJ146"/>
    <mergeCell ref="BJ147:BJ150"/>
    <mergeCell ref="BJ151:BJ155"/>
    <mergeCell ref="BJ156:BJ159"/>
    <mergeCell ref="BJ160:BJ162"/>
    <mergeCell ref="BJ163:BJ172"/>
    <mergeCell ref="BJ173:BJ179"/>
  </mergeCells>
  <conditionalFormatting sqref="BG13:BG205">
    <cfRule type="containsText" dxfId="32" priority="5" operator="containsText" text="CUMPLIMIENTO TOTAL">
      <formula>NOT(ISERROR(SEARCH("CUMPLIMIENTO TOTAL",BG13)))</formula>
    </cfRule>
    <cfRule type="containsText" dxfId="31" priority="6" operator="containsText" text="AVANCE SIGNIFICATIVO">
      <formula>NOT(ISERROR(SEARCH("AVANCE SIGNIFICATIVO",BG13)))</formula>
    </cfRule>
    <cfRule type="containsText" dxfId="30" priority="7" operator="containsText" text="AVANCE PARCIAL">
      <formula>NOT(ISERROR(SEARCH("AVANCE PARCIAL",BG13)))</formula>
    </cfRule>
    <cfRule type="containsText" dxfId="29" priority="8" operator="containsText" text="AVANCE MINIMO">
      <formula>NOT(ISERROR(SEARCH("AVANCE MINIMO",BG13)))</formula>
    </cfRule>
    <cfRule type="containsText" dxfId="28" priority="9" operator="containsText" text="SIN AVANCE">
      <formula>NOT(ISERROR(SEARCH("SIN AVANCE",BG13)))</formula>
    </cfRule>
  </conditionalFormatting>
  <conditionalFormatting sqref="BI13:BJ13 BI14:BI205 BJ18 BJ20 BJ22 BJ26 BJ31 BJ33:BJ34 BJ40 BJ82 BJ91 BJ93:BJ94 BJ101 BJ109 BJ114 BJ125 BJ132 BJ140 BJ147 BJ151 BJ156 BJ160 BJ163 BJ173 BJ180 BJ183:BJ205">
    <cfRule type="containsText" dxfId="27" priority="1" operator="containsText" text="CON TIEMPO">
      <formula>NOT(ISERROR(SEARCH("CON TIEMPO",BI13)))</formula>
    </cfRule>
    <cfRule type="containsText" dxfId="26" priority="2" operator="containsText" text="POR VENCER">
      <formula>NOT(ISERROR(SEARCH("POR VENCER",BI13)))</formula>
    </cfRule>
    <cfRule type="containsText" dxfId="25" priority="3" operator="containsText" text="VENCIDO">
      <formula>NOT(ISERROR(SEARCH("VENCIDO",BI13)))</formula>
    </cfRule>
    <cfRule type="containsText" dxfId="24" priority="4" operator="containsText" text="NO APLICA ACCION CERRADA">
      <formula>NOT(ISERROR(SEARCH("NO APLICA ACCION CERRADA",BI13)))</formula>
    </cfRule>
  </conditionalFormatting>
  <dataValidations count="2">
    <dataValidation type="textLength" allowBlank="1" showInputMessage="1" showErrorMessage="1" sqref="AG13:AG182" xr:uid="{B29D9D56-5510-4910-8B9C-A8D363C60300}">
      <formula1>200</formula1>
      <formula2>800</formula2>
    </dataValidation>
    <dataValidation type="textLength" allowBlank="1" showInputMessage="1" showErrorMessage="1" sqref="AI13:AI205 AJ13:AJ205" xr:uid="{C116B799-B38B-4DF5-A8BB-9E8AB20AF359}">
      <formula1>5</formula1>
      <formula2>600</formula2>
    </dataValidation>
  </dataValidations>
  <pageMargins left="0.7" right="0.7" top="0.75" bottom="0.75" header="0.3" footer="0.3"/>
  <pageSetup paperSize="9" scale="10" orientation="portrait" r:id="rId1"/>
  <colBreaks count="1" manualBreakCount="1">
    <brk id="63" max="187" man="1"/>
  </colBreaks>
  <drawing r:id="rId2"/>
  <extLst>
    <ext xmlns:x14="http://schemas.microsoft.com/office/spreadsheetml/2009/9/main" uri="{CCE6A557-97BC-4b89-ADB6-D9C93CAAB3DF}">
      <x14:dataValidations xmlns:xm="http://schemas.microsoft.com/office/excel/2006/main" count="13">
        <x14:dataValidation type="list" allowBlank="1" showInputMessage="1" showErrorMessage="1" xr:uid="{687B3654-0C31-4614-8493-B31ADD8BD4D6}">
          <x14:formula1>
            <xm:f>listas!$I$2:$I$19</xm:f>
          </x14:formula1>
          <xm:sqref>L13:L200</xm:sqref>
        </x14:dataValidation>
        <x14:dataValidation type="list" allowBlank="1" showInputMessage="1" showErrorMessage="1" xr:uid="{C4526DC5-BA6F-4497-8492-8223C2EC2AD8}">
          <x14:formula1>
            <xm:f>listas!$P$2:$P$4</xm:f>
          </x14:formula1>
          <xm:sqref>AX13:AX197 AR13:AR197 BD13:BD197 AL13:AL197</xm:sqref>
        </x14:dataValidation>
        <x14:dataValidation type="list" allowBlank="1" showInputMessage="1" showErrorMessage="1" xr:uid="{5C0CF31F-5E3B-4930-8F86-20C5D68BA225}">
          <x14:formula1>
            <xm:f>listas!$E$2:$E$24</xm:f>
          </x14:formula1>
          <xm:sqref>F13:F199</xm:sqref>
        </x14:dataValidation>
        <x14:dataValidation type="list" allowBlank="1" showInputMessage="1" showErrorMessage="1" xr:uid="{3571FA08-80BD-41E4-B8E5-83A1B97E8768}">
          <x14:formula1>
            <xm:f>listas!$D$2:$D$24</xm:f>
          </x14:formula1>
          <xm:sqref>E13:E199</xm:sqref>
        </x14:dataValidation>
        <x14:dataValidation type="list" allowBlank="1" showInputMessage="1" showErrorMessage="1" xr:uid="{E7B496F7-F3C5-4690-B20E-AFF7979D9929}">
          <x14:formula1>
            <xm:f>listas!$M$2:$M$12</xm:f>
          </x14:formula1>
          <xm:sqref>U13:U199</xm:sqref>
        </x14:dataValidation>
        <x14:dataValidation type="list" allowBlank="1" showInputMessage="1" showErrorMessage="1" xr:uid="{A3673294-7ABA-44F6-A30D-423744E146A0}">
          <x14:formula1>
            <xm:f>listas!$N$2:$N$12</xm:f>
          </x14:formula1>
          <xm:sqref>S13:S199</xm:sqref>
        </x14:dataValidation>
        <x14:dataValidation type="list" allowBlank="1" showInputMessage="1" showErrorMessage="1" xr:uid="{D5FF5A73-9248-4AF1-A4A5-12BD34710F4D}">
          <x14:formula1>
            <xm:f>listas!$O$2:$O$12</xm:f>
          </x14:formula1>
          <xm:sqref>T13:T199</xm:sqref>
        </x14:dataValidation>
        <x14:dataValidation type="list" allowBlank="1" showInputMessage="1" showErrorMessage="1" xr:uid="{598D679F-DD15-49A4-A719-103088BD1C23}">
          <x14:formula1>
            <xm:f>listas!$L$2:$L$21</xm:f>
          </x14:formula1>
          <xm:sqref>R13:R199</xm:sqref>
        </x14:dataValidation>
        <x14:dataValidation type="list" allowBlank="1" showInputMessage="1" showErrorMessage="1" xr:uid="{02F5A2D3-CCE7-4CE3-AD30-314F176A5479}">
          <x14:formula1>
            <xm:f>listas!$K$2:$K$21</xm:f>
          </x14:formula1>
          <xm:sqref>Q13:Q199</xm:sqref>
        </x14:dataValidation>
        <x14:dataValidation type="list" allowBlank="1" showInputMessage="1" showErrorMessage="1" xr:uid="{12044B83-A477-44F0-89E9-F28986759458}">
          <x14:formula1>
            <xm:f>listas!$H$2:$H$5</xm:f>
          </x14:formula1>
          <xm:sqref>M13:M201</xm:sqref>
        </x14:dataValidation>
        <x14:dataValidation type="list" allowBlank="1" showInputMessage="1" showErrorMessage="1" xr:uid="{264ACE8F-5837-4F09-8296-BF71A5F2831A}">
          <x14:formula1>
            <xm:f>listas!$C$2:$C$24</xm:f>
          </x14:formula1>
          <xm:sqref>D13:D200</xm:sqref>
        </x14:dataValidation>
        <x14:dataValidation type="list" allowBlank="1" showInputMessage="1" showErrorMessage="1" xr:uid="{8E5676DD-F718-4A4D-BA93-6CD8857025B0}">
          <x14:formula1>
            <xm:f>listas!$J$2:$J$11</xm:f>
          </x14:formula1>
          <xm:sqref>B13:B200</xm:sqref>
        </x14:dataValidation>
        <x14:dataValidation type="list" allowBlank="1" showInputMessage="1" showErrorMessage="1" xr:uid="{C782270B-20D6-40D9-BC0D-22A91783CD90}">
          <x14:formula1>
            <xm:f>listas!$B$2:$B$12</xm:f>
          </x14:formula1>
          <xm:sqref>C13:C204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E3EC2-43B1-4F32-92E1-246674C017A4}">
  <dimension ref="A1:BG186"/>
  <sheetViews>
    <sheetView tabSelected="1" view="pageBreakPreview" topLeftCell="J10" zoomScale="50" zoomScaleNormal="50" zoomScaleSheetLayoutView="50" workbookViewId="0">
      <pane ySplit="5" topLeftCell="A149" activePane="bottomLeft" state="frozen"/>
      <selection activeCell="A10" sqref="A10"/>
      <selection pane="bottomLeft" activeCell="A15" sqref="A15:AC158"/>
    </sheetView>
  </sheetViews>
  <sheetFormatPr baseColWidth="10" defaultColWidth="11.44140625" defaultRowHeight="14.4" x14ac:dyDescent="0.3"/>
  <cols>
    <col min="1" max="1" width="11.44140625" style="2" customWidth="1"/>
    <col min="2" max="2" width="72.33203125" style="2" customWidth="1"/>
    <col min="3" max="3" width="62.6640625" style="2" customWidth="1"/>
    <col min="4" max="4" width="28.33203125" style="4" customWidth="1"/>
    <col min="5" max="5" width="35.33203125" style="2" customWidth="1"/>
    <col min="6" max="6" width="53.6640625" style="2" customWidth="1"/>
    <col min="7" max="7" width="42.5546875" style="2" customWidth="1"/>
    <col min="8" max="8" width="34.6640625" style="2" customWidth="1"/>
    <col min="9" max="9" width="39.5546875" style="2" customWidth="1"/>
    <col min="10" max="10" width="40.44140625" style="7" customWidth="1"/>
    <col min="11" max="11" width="42" style="2" customWidth="1"/>
    <col min="12" max="12" width="16.6640625" style="2" customWidth="1"/>
    <col min="13" max="13" width="20.109375" style="2" customWidth="1"/>
    <col min="14" max="14" width="37.5546875" style="2" customWidth="1"/>
    <col min="15" max="15" width="17.109375" style="2" customWidth="1"/>
    <col min="16" max="16" width="39.109375" style="2" customWidth="1"/>
    <col min="17" max="17" width="11.44140625" style="2" customWidth="1"/>
    <col min="18" max="18" width="32" style="2" customWidth="1"/>
    <col min="19" max="23" width="11.44140625" style="2" customWidth="1"/>
    <col min="24" max="24" width="24.33203125" style="4" customWidth="1"/>
    <col min="25" max="25" width="21.6640625" style="2" customWidth="1"/>
    <col min="26" max="29" width="11.44140625" style="2" customWidth="1"/>
    <col min="30" max="30" width="41.5546875" style="2" customWidth="1"/>
    <col min="31" max="53" width="34.6640625" style="2" customWidth="1"/>
    <col min="54" max="58" width="24.33203125" style="2" customWidth="1"/>
    <col min="59" max="59" width="37.44140625" style="2" customWidth="1"/>
    <col min="60" max="16384" width="11.44140625" style="2"/>
  </cols>
  <sheetData>
    <row r="1" spans="1:59" ht="47.25" customHeight="1" x14ac:dyDescent="0.3">
      <c r="A1" s="129"/>
      <c r="B1" s="130"/>
      <c r="C1" s="135" t="s">
        <v>0</v>
      </c>
      <c r="D1" s="136"/>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6"/>
      <c r="BC1" s="136"/>
      <c r="BD1" s="137"/>
      <c r="BE1" s="1" t="s">
        <v>1</v>
      </c>
      <c r="BF1" s="91" t="s">
        <v>2</v>
      </c>
      <c r="BG1" s="92"/>
    </row>
    <row r="2" spans="1:59" ht="36" customHeight="1" x14ac:dyDescent="0.3">
      <c r="A2" s="131"/>
      <c r="B2" s="132"/>
      <c r="C2" s="138"/>
      <c r="D2" s="139"/>
      <c r="E2" s="139"/>
      <c r="F2" s="139"/>
      <c r="G2" s="139"/>
      <c r="H2" s="139"/>
      <c r="I2" s="139"/>
      <c r="J2" s="139"/>
      <c r="K2" s="139"/>
      <c r="L2" s="139"/>
      <c r="M2" s="139"/>
      <c r="N2" s="139"/>
      <c r="O2" s="139"/>
      <c r="P2" s="139"/>
      <c r="Q2" s="139"/>
      <c r="R2" s="139"/>
      <c r="S2" s="139"/>
      <c r="T2" s="139"/>
      <c r="U2" s="139"/>
      <c r="V2" s="139"/>
      <c r="W2" s="139"/>
      <c r="X2" s="139"/>
      <c r="Y2" s="139"/>
      <c r="Z2" s="139"/>
      <c r="AA2" s="139"/>
      <c r="AB2" s="139"/>
      <c r="AC2" s="139"/>
      <c r="AD2" s="139"/>
      <c r="AE2" s="139"/>
      <c r="AF2" s="139"/>
      <c r="AG2" s="139"/>
      <c r="AH2" s="139"/>
      <c r="AI2" s="139"/>
      <c r="AJ2" s="139"/>
      <c r="AK2" s="139"/>
      <c r="AL2" s="139"/>
      <c r="AM2" s="139"/>
      <c r="AN2" s="139"/>
      <c r="AO2" s="139"/>
      <c r="AP2" s="139"/>
      <c r="AQ2" s="139"/>
      <c r="AR2" s="139"/>
      <c r="AS2" s="139"/>
      <c r="AT2" s="139"/>
      <c r="AU2" s="139"/>
      <c r="AV2" s="139"/>
      <c r="AW2" s="139"/>
      <c r="AX2" s="139"/>
      <c r="AY2" s="139"/>
      <c r="AZ2" s="139"/>
      <c r="BA2" s="139"/>
      <c r="BB2" s="139"/>
      <c r="BC2" s="139"/>
      <c r="BD2" s="140"/>
      <c r="BE2" s="1" t="s">
        <v>3</v>
      </c>
      <c r="BF2" s="93" t="s">
        <v>4</v>
      </c>
      <c r="BG2" s="94"/>
    </row>
    <row r="3" spans="1:59" ht="45" customHeight="1" x14ac:dyDescent="0.3">
      <c r="A3" s="131"/>
      <c r="B3" s="132"/>
      <c r="C3" s="141" t="s">
        <v>5</v>
      </c>
      <c r="D3" s="142"/>
      <c r="E3" s="142"/>
      <c r="F3" s="142"/>
      <c r="G3" s="142"/>
      <c r="H3" s="142"/>
      <c r="I3" s="142"/>
      <c r="J3" s="142"/>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c r="AX3" s="142"/>
      <c r="AY3" s="142"/>
      <c r="AZ3" s="142"/>
      <c r="BA3" s="142"/>
      <c r="BB3" s="142"/>
      <c r="BC3" s="142"/>
      <c r="BD3" s="143"/>
      <c r="BE3" s="1" t="s">
        <v>6</v>
      </c>
      <c r="BF3" s="91" t="s">
        <v>836</v>
      </c>
      <c r="BG3" s="92"/>
    </row>
    <row r="4" spans="1:59" ht="45" customHeight="1" x14ac:dyDescent="0.3">
      <c r="A4" s="133"/>
      <c r="B4" s="134"/>
      <c r="C4" s="144"/>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145"/>
      <c r="AK4" s="145"/>
      <c r="AL4" s="145"/>
      <c r="AM4" s="145"/>
      <c r="AN4" s="145"/>
      <c r="AO4" s="145"/>
      <c r="AP4" s="145"/>
      <c r="AQ4" s="145"/>
      <c r="AR4" s="145"/>
      <c r="AS4" s="145"/>
      <c r="AT4" s="145"/>
      <c r="AU4" s="145"/>
      <c r="AV4" s="145"/>
      <c r="AW4" s="145"/>
      <c r="AX4" s="145"/>
      <c r="AY4" s="145"/>
      <c r="AZ4" s="145"/>
      <c r="BA4" s="145"/>
      <c r="BB4" s="145"/>
      <c r="BC4" s="145"/>
      <c r="BD4" s="146"/>
      <c r="BE4" s="3" t="s">
        <v>8</v>
      </c>
      <c r="BF4" s="95">
        <v>45666</v>
      </c>
      <c r="BG4" s="96"/>
    </row>
    <row r="5" spans="1:59" ht="45" customHeight="1" x14ac:dyDescent="0.3"/>
    <row r="6" spans="1:59" ht="45" customHeight="1" thickBot="1" x14ac:dyDescent="0.35"/>
    <row r="7" spans="1:59" ht="48.75" customHeight="1" thickBot="1" x14ac:dyDescent="0.35">
      <c r="C7" s="9" t="s">
        <v>9</v>
      </c>
      <c r="D7" s="10">
        <v>45741</v>
      </c>
      <c r="E7" s="11" t="s">
        <v>10</v>
      </c>
      <c r="F7" s="12">
        <v>2025</v>
      </c>
      <c r="G7" s="11" t="s">
        <v>11</v>
      </c>
      <c r="H7" s="12" t="s">
        <v>12</v>
      </c>
      <c r="I7" s="14" t="s">
        <v>13</v>
      </c>
      <c r="J7" s="12" t="s">
        <v>837</v>
      </c>
    </row>
    <row r="8" spans="1:59" ht="51" customHeight="1" x14ac:dyDescent="0.3">
      <c r="J8" s="2"/>
    </row>
    <row r="9" spans="1:59" ht="85.5" customHeight="1" thickBot="1" x14ac:dyDescent="0.35"/>
    <row r="10" spans="1:59" ht="27.6" customHeight="1" thickBot="1" x14ac:dyDescent="0.35">
      <c r="A10" s="127" t="s">
        <v>838</v>
      </c>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97" t="s">
        <v>16</v>
      </c>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row>
    <row r="11" spans="1:59" ht="36" customHeight="1" thickBot="1" x14ac:dyDescent="0.35">
      <c r="A11" s="127"/>
      <c r="B11" s="128"/>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49" t="s">
        <v>19</v>
      </c>
      <c r="AE11" s="150"/>
      <c r="AF11" s="150"/>
      <c r="AG11" s="150"/>
      <c r="AH11" s="150"/>
      <c r="AI11" s="151"/>
      <c r="AJ11" s="149" t="s">
        <v>20</v>
      </c>
      <c r="AK11" s="150"/>
      <c r="AL11" s="150"/>
      <c r="AM11" s="150"/>
      <c r="AN11" s="150"/>
      <c r="AO11" s="151"/>
      <c r="AP11" s="149" t="s">
        <v>21</v>
      </c>
      <c r="AQ11" s="150"/>
      <c r="AR11" s="150"/>
      <c r="AS11" s="150"/>
      <c r="AT11" s="150"/>
      <c r="AU11" s="151"/>
      <c r="AV11" s="149" t="s">
        <v>22</v>
      </c>
      <c r="AW11" s="150"/>
      <c r="AX11" s="150"/>
      <c r="AY11" s="150"/>
      <c r="AZ11" s="150"/>
      <c r="BA11" s="151"/>
      <c r="BB11" s="148" t="s">
        <v>23</v>
      </c>
      <c r="BC11" s="147" t="s">
        <v>24</v>
      </c>
      <c r="BD11" s="147" t="s">
        <v>25</v>
      </c>
      <c r="BE11" s="147" t="s">
        <v>26</v>
      </c>
      <c r="BF11" s="147" t="s">
        <v>27</v>
      </c>
      <c r="BG11" s="148" t="s">
        <v>839</v>
      </c>
    </row>
    <row r="12" spans="1:59" ht="28.2" customHeight="1" thickBot="1" x14ac:dyDescent="0.35">
      <c r="A12" s="126" t="s">
        <v>29</v>
      </c>
      <c r="B12" s="21"/>
      <c r="C12" s="21"/>
      <c r="D12" s="21"/>
      <c r="E12" s="21"/>
      <c r="F12" s="21"/>
      <c r="G12" s="21"/>
      <c r="H12" s="21"/>
      <c r="I12" s="21"/>
      <c r="J12" s="21"/>
      <c r="K12" s="21"/>
      <c r="L12" s="21"/>
      <c r="M12" s="21"/>
      <c r="N12" s="21"/>
      <c r="O12" s="21"/>
      <c r="P12" s="21"/>
      <c r="Q12" s="21"/>
      <c r="R12" s="21"/>
      <c r="S12" s="109" t="s">
        <v>50</v>
      </c>
      <c r="T12" s="109"/>
      <c r="U12" s="109"/>
      <c r="V12" s="109"/>
      <c r="W12" s="109"/>
      <c r="X12" s="110" t="s">
        <v>51</v>
      </c>
      <c r="Y12" s="110"/>
      <c r="Z12" s="110"/>
      <c r="AA12" s="110"/>
      <c r="AB12" s="110"/>
      <c r="AC12" s="110"/>
      <c r="AD12" s="99" t="s">
        <v>52</v>
      </c>
      <c r="AE12" s="99" t="s">
        <v>53</v>
      </c>
      <c r="AF12" s="99" t="s">
        <v>54</v>
      </c>
      <c r="AG12" s="99" t="s">
        <v>55</v>
      </c>
      <c r="AH12" s="99" t="s">
        <v>56</v>
      </c>
      <c r="AI12" s="103" t="s">
        <v>57</v>
      </c>
      <c r="AJ12" s="99" t="s">
        <v>52</v>
      </c>
      <c r="AK12" s="99" t="s">
        <v>53</v>
      </c>
      <c r="AL12" s="99" t="s">
        <v>54</v>
      </c>
      <c r="AM12" s="99" t="s">
        <v>55</v>
      </c>
      <c r="AN12" s="99" t="s">
        <v>56</v>
      </c>
      <c r="AO12" s="103" t="s">
        <v>57</v>
      </c>
      <c r="AP12" s="99" t="s">
        <v>52</v>
      </c>
      <c r="AQ12" s="99" t="s">
        <v>53</v>
      </c>
      <c r="AR12" s="99" t="s">
        <v>54</v>
      </c>
      <c r="AS12" s="99" t="s">
        <v>55</v>
      </c>
      <c r="AT12" s="99" t="s">
        <v>56</v>
      </c>
      <c r="AU12" s="103" t="s">
        <v>57</v>
      </c>
      <c r="AV12" s="99" t="s">
        <v>52</v>
      </c>
      <c r="AW12" s="99" t="s">
        <v>53</v>
      </c>
      <c r="AX12" s="99" t="s">
        <v>54</v>
      </c>
      <c r="AY12" s="99" t="s">
        <v>55</v>
      </c>
      <c r="AZ12" s="99" t="s">
        <v>56</v>
      </c>
      <c r="BA12" s="103" t="s">
        <v>57</v>
      </c>
      <c r="BB12" s="148"/>
      <c r="BC12" s="147"/>
      <c r="BD12" s="147"/>
      <c r="BE12" s="147"/>
      <c r="BF12" s="147"/>
      <c r="BG12" s="148"/>
    </row>
    <row r="13" spans="1:59" ht="48" customHeight="1" thickBot="1" x14ac:dyDescent="0.35">
      <c r="A13" s="126"/>
      <c r="B13" s="22"/>
      <c r="C13" s="22"/>
      <c r="D13" s="22"/>
      <c r="E13" s="22"/>
      <c r="F13" s="22"/>
      <c r="G13" s="22"/>
      <c r="H13" s="22"/>
      <c r="I13" s="22"/>
      <c r="J13" s="22"/>
      <c r="K13" s="22"/>
      <c r="L13" s="22"/>
      <c r="M13" s="22"/>
      <c r="N13" s="22"/>
      <c r="O13" s="22"/>
      <c r="P13" s="22"/>
      <c r="Q13" s="22"/>
      <c r="R13" s="22"/>
      <c r="S13" s="109"/>
      <c r="T13" s="109"/>
      <c r="U13" s="109"/>
      <c r="V13" s="109"/>
      <c r="W13" s="109"/>
      <c r="X13" s="109" t="s">
        <v>58</v>
      </c>
      <c r="Y13" s="109"/>
      <c r="Z13" s="20" t="s">
        <v>59</v>
      </c>
      <c r="AA13" s="20" t="s">
        <v>60</v>
      </c>
      <c r="AB13" s="20" t="s">
        <v>61</v>
      </c>
      <c r="AC13" s="20" t="s">
        <v>62</v>
      </c>
      <c r="AD13" s="99"/>
      <c r="AE13" s="99"/>
      <c r="AF13" s="99"/>
      <c r="AG13" s="99"/>
      <c r="AH13" s="99"/>
      <c r="AI13" s="104"/>
      <c r="AJ13" s="99"/>
      <c r="AK13" s="99"/>
      <c r="AL13" s="99"/>
      <c r="AM13" s="99"/>
      <c r="AN13" s="99"/>
      <c r="AO13" s="104"/>
      <c r="AP13" s="99"/>
      <c r="AQ13" s="99"/>
      <c r="AR13" s="99"/>
      <c r="AS13" s="99"/>
      <c r="AT13" s="99"/>
      <c r="AU13" s="104"/>
      <c r="AV13" s="99"/>
      <c r="AW13" s="99"/>
      <c r="AX13" s="99"/>
      <c r="AY13" s="99"/>
      <c r="AZ13" s="99"/>
      <c r="BA13" s="104"/>
      <c r="BB13" s="148"/>
      <c r="BC13" s="147"/>
      <c r="BD13" s="147"/>
      <c r="BE13" s="147"/>
      <c r="BF13" s="147"/>
      <c r="BG13" s="148"/>
    </row>
    <row r="14" spans="1:59" ht="36.6" customHeight="1" thickBot="1" x14ac:dyDescent="0.35">
      <c r="A14" s="126"/>
      <c r="B14" s="23" t="s">
        <v>840</v>
      </c>
      <c r="C14" s="23" t="s">
        <v>841</v>
      </c>
      <c r="D14" s="23" t="s">
        <v>35</v>
      </c>
      <c r="E14" s="23" t="s">
        <v>842</v>
      </c>
      <c r="F14" s="23" t="s">
        <v>843</v>
      </c>
      <c r="G14" s="23" t="s">
        <v>37</v>
      </c>
      <c r="H14" s="23" t="s">
        <v>38</v>
      </c>
      <c r="I14" s="23" t="s">
        <v>40</v>
      </c>
      <c r="J14" s="23" t="s">
        <v>844</v>
      </c>
      <c r="K14" s="23" t="s">
        <v>42</v>
      </c>
      <c r="L14" s="23" t="s">
        <v>43</v>
      </c>
      <c r="M14" s="23" t="s">
        <v>44</v>
      </c>
      <c r="N14" s="23" t="s">
        <v>45</v>
      </c>
      <c r="O14" s="23" t="s">
        <v>46</v>
      </c>
      <c r="P14" s="23" t="s">
        <v>47</v>
      </c>
      <c r="Q14" s="23" t="s">
        <v>48</v>
      </c>
      <c r="R14" s="23" t="s">
        <v>49</v>
      </c>
      <c r="S14" s="20" t="s">
        <v>63</v>
      </c>
      <c r="T14" s="20" t="s">
        <v>64</v>
      </c>
      <c r="U14" s="20" t="s">
        <v>65</v>
      </c>
      <c r="V14" s="20" t="s">
        <v>66</v>
      </c>
      <c r="W14" s="20" t="s">
        <v>67</v>
      </c>
      <c r="X14" s="19" t="s">
        <v>68</v>
      </c>
      <c r="Y14" s="19" t="s">
        <v>69</v>
      </c>
      <c r="Z14" s="19" t="s">
        <v>70</v>
      </c>
      <c r="AA14" s="19" t="s">
        <v>70</v>
      </c>
      <c r="AB14" s="19" t="s">
        <v>70</v>
      </c>
      <c r="AC14" s="19" t="s">
        <v>70</v>
      </c>
      <c r="AD14" s="99"/>
      <c r="AE14" s="99"/>
      <c r="AF14" s="99"/>
      <c r="AG14" s="99"/>
      <c r="AH14" s="99"/>
      <c r="AI14" s="105"/>
      <c r="AJ14" s="99"/>
      <c r="AK14" s="99"/>
      <c r="AL14" s="99"/>
      <c r="AM14" s="99"/>
      <c r="AN14" s="99"/>
      <c r="AO14" s="105"/>
      <c r="AP14" s="99"/>
      <c r="AQ14" s="99"/>
      <c r="AR14" s="99"/>
      <c r="AS14" s="99"/>
      <c r="AT14" s="99"/>
      <c r="AU14" s="105"/>
      <c r="AV14" s="99"/>
      <c r="AW14" s="99"/>
      <c r="AX14" s="99"/>
      <c r="AY14" s="99"/>
      <c r="AZ14" s="99"/>
      <c r="BA14" s="105"/>
      <c r="BB14" s="148"/>
      <c r="BC14" s="147"/>
      <c r="BD14" s="147"/>
      <c r="BE14" s="147"/>
      <c r="BF14" s="147"/>
      <c r="BG14" s="148"/>
    </row>
    <row r="15" spans="1:59" ht="72" customHeight="1" thickBot="1" x14ac:dyDescent="0.35">
      <c r="A15" s="45">
        <v>1</v>
      </c>
      <c r="B15" s="31" t="s">
        <v>844</v>
      </c>
      <c r="C15" s="32" t="s">
        <v>80</v>
      </c>
      <c r="D15" s="35" t="s">
        <v>108</v>
      </c>
      <c r="E15" s="33" t="s">
        <v>845</v>
      </c>
      <c r="F15" s="32" t="s">
        <v>846</v>
      </c>
      <c r="G15" s="34" t="s">
        <v>602</v>
      </c>
      <c r="H15" s="32" t="s">
        <v>603</v>
      </c>
      <c r="I15" s="35" t="s">
        <v>80</v>
      </c>
      <c r="J15" s="33" t="s">
        <v>112</v>
      </c>
      <c r="K15" s="33" t="s">
        <v>80</v>
      </c>
      <c r="L15" s="36">
        <v>45658</v>
      </c>
      <c r="M15" s="36">
        <v>46022</v>
      </c>
      <c r="N15" s="36" t="s">
        <v>81</v>
      </c>
      <c r="O15" s="36" t="s">
        <v>82</v>
      </c>
      <c r="P15" s="36" t="s">
        <v>83</v>
      </c>
      <c r="Q15" s="36" t="s">
        <v>84</v>
      </c>
      <c r="R15" s="35" t="s">
        <v>85</v>
      </c>
      <c r="S15" s="33" t="s">
        <v>86</v>
      </c>
      <c r="T15" s="33" t="s">
        <v>86</v>
      </c>
      <c r="U15" s="33"/>
      <c r="V15" s="33" t="s">
        <v>86</v>
      </c>
      <c r="W15" s="33" t="s">
        <v>86</v>
      </c>
      <c r="X15" s="37">
        <v>0.14000000000000001</v>
      </c>
      <c r="Y15" s="37"/>
      <c r="Z15" s="34">
        <v>0.25</v>
      </c>
      <c r="AA15" s="34">
        <v>0.25</v>
      </c>
      <c r="AB15" s="34">
        <v>0.25</v>
      </c>
      <c r="AC15" s="77">
        <v>0.25</v>
      </c>
      <c r="AD15" s="38"/>
      <c r="AE15" s="38"/>
      <c r="AF15" s="38"/>
      <c r="AG15" s="38"/>
      <c r="AH15" s="39"/>
      <c r="AI15" s="39"/>
      <c r="AJ15" s="40"/>
      <c r="AK15" s="40"/>
      <c r="AL15" s="40"/>
      <c r="AM15" s="40"/>
      <c r="AN15" s="41"/>
      <c r="AO15" s="39"/>
      <c r="AP15" s="42"/>
      <c r="AQ15" s="42"/>
      <c r="AR15" s="42"/>
      <c r="AS15" s="42"/>
      <c r="AT15" s="43"/>
      <c r="AU15" s="39"/>
      <c r="AV15" s="42"/>
      <c r="AW15" s="42"/>
      <c r="AX15" s="42"/>
      <c r="AY15" s="42"/>
      <c r="AZ15" s="43"/>
      <c r="BA15" s="39"/>
      <c r="BB15" s="80">
        <f>(AH15+AN15+AT15+AZ15)*X15</f>
        <v>0</v>
      </c>
      <c r="BC15" s="80">
        <f>AH15+AN15+AT15+AZ15</f>
        <v>0</v>
      </c>
      <c r="BD15" s="80" t="str">
        <f>IF(BB15&lt;=0%,"SIN AVANCE",IF(BB15&lt;33%,"AVANCE MINIMO",IF(BB15&lt;66%,"AVANCE PARCIAL",IF(BB15&lt;=99.9%,"AVANCE SIGNIFICATIVO",IF(BB15=100%,"CUMPLIMIENTO TOTAL","ERROR")))))</f>
        <v>SIN AVANCE</v>
      </c>
      <c r="BE15" s="81">
        <f>(IF(BD15="CUMPLIMIENTO TOTAL","NO APLICA ACCION FINALIZADA",M15-$D$7))</f>
        <v>281</v>
      </c>
      <c r="BF15" s="81" t="str">
        <f>(IF(BD15="CUMPLIMIENTO TOTAL","NO APLICA ACCION FINALIZADA",IF(BE15&lt;=0,"VENCIDO",IF(BE15&lt;=10,"POR VENCER","CON TIEMPO"))))</f>
        <v>CON TIEMPO</v>
      </c>
      <c r="BG15" s="87">
        <f>SUM(BB15:BB21)</f>
        <v>0</v>
      </c>
    </row>
    <row r="16" spans="1:59" ht="72" customHeight="1" thickBot="1" x14ac:dyDescent="0.35">
      <c r="A16" s="45">
        <v>2</v>
      </c>
      <c r="B16" s="31" t="s">
        <v>844</v>
      </c>
      <c r="C16" s="32" t="s">
        <v>80</v>
      </c>
      <c r="D16" s="35" t="s">
        <v>108</v>
      </c>
      <c r="E16" s="33" t="s">
        <v>847</v>
      </c>
      <c r="F16" s="32" t="s">
        <v>848</v>
      </c>
      <c r="G16" s="34" t="s">
        <v>849</v>
      </c>
      <c r="H16" s="32" t="s">
        <v>850</v>
      </c>
      <c r="I16" s="35" t="s">
        <v>80</v>
      </c>
      <c r="J16" s="33" t="s">
        <v>112</v>
      </c>
      <c r="K16" s="33" t="s">
        <v>80</v>
      </c>
      <c r="L16" s="36">
        <v>45658</v>
      </c>
      <c r="M16" s="36">
        <v>46022</v>
      </c>
      <c r="N16" s="36" t="s">
        <v>81</v>
      </c>
      <c r="O16" s="36" t="s">
        <v>82</v>
      </c>
      <c r="P16" s="36" t="s">
        <v>83</v>
      </c>
      <c r="Q16" s="36" t="s">
        <v>84</v>
      </c>
      <c r="R16" s="35" t="s">
        <v>85</v>
      </c>
      <c r="S16" s="33" t="s">
        <v>86</v>
      </c>
      <c r="T16" s="33" t="s">
        <v>86</v>
      </c>
      <c r="U16" s="33"/>
      <c r="V16" s="33" t="s">
        <v>86</v>
      </c>
      <c r="W16" s="33" t="s">
        <v>86</v>
      </c>
      <c r="X16" s="37">
        <v>0.14000000000000001</v>
      </c>
      <c r="Y16" s="37"/>
      <c r="Z16" s="34">
        <v>0.25</v>
      </c>
      <c r="AA16" s="34">
        <v>0.25</v>
      </c>
      <c r="AB16" s="34">
        <v>0.25</v>
      </c>
      <c r="AC16" s="77">
        <v>0.25</v>
      </c>
      <c r="AD16" s="38"/>
      <c r="AE16" s="38"/>
      <c r="AF16" s="38"/>
      <c r="AG16" s="38"/>
      <c r="AH16" s="39"/>
      <c r="AI16" s="39"/>
      <c r="AJ16" s="40"/>
      <c r="AK16" s="40"/>
      <c r="AL16" s="40"/>
      <c r="AM16" s="40"/>
      <c r="AN16" s="41"/>
      <c r="AO16" s="39"/>
      <c r="AP16" s="42"/>
      <c r="AQ16" s="42"/>
      <c r="AR16" s="42"/>
      <c r="AS16" s="42"/>
      <c r="AT16" s="43"/>
      <c r="AU16" s="39"/>
      <c r="AV16" s="42"/>
      <c r="AW16" s="42"/>
      <c r="AX16" s="42"/>
      <c r="AY16" s="42"/>
      <c r="AZ16" s="43"/>
      <c r="BA16" s="39"/>
      <c r="BB16" s="80">
        <f t="shared" ref="BB16:BB79" si="0">(AH16+AN16+AT16+AZ16)*X16</f>
        <v>0</v>
      </c>
      <c r="BC16" s="80">
        <f t="shared" ref="BC16:BC79" si="1">AH16+AN16+AT16+AZ16</f>
        <v>0</v>
      </c>
      <c r="BD16" s="80" t="str">
        <f t="shared" ref="BD16:BD79" si="2">IF(BB16&lt;=0%,"SIN AVANCE",IF(BB16&lt;33%,"AVANCE MINIMO",IF(BB16&lt;66%,"AVANCE PARCIAL",IF(BB16&lt;=99.9%,"AVANCE SIGNIFICATIVO",IF(BB16=100%,"CUMPLIMIENTO TOTAL","ERROR")))))</f>
        <v>SIN AVANCE</v>
      </c>
      <c r="BE16" s="81">
        <f t="shared" ref="BE16:BE79" si="3">(IF(BD16="CUMPLIMIENTO TOTAL","NO APLICA ACCION FINALIZADA",M16-$D$7))</f>
        <v>281</v>
      </c>
      <c r="BF16" s="81" t="str">
        <f t="shared" ref="BF16:BF79" si="4">(IF(BD16="CUMPLIMIENTO TOTAL","NO APLICA ACCION FINALIZADA",IF(BE16&lt;=0,"VENCIDO",IF(BE16&lt;=10,"POR VENCER","CON TIEMPO"))))</f>
        <v>CON TIEMPO</v>
      </c>
      <c r="BG16" s="88"/>
    </row>
    <row r="17" spans="1:59" ht="72" customHeight="1" thickBot="1" x14ac:dyDescent="0.35">
      <c r="A17" s="45">
        <v>3</v>
      </c>
      <c r="B17" s="31" t="s">
        <v>844</v>
      </c>
      <c r="C17" s="32" t="s">
        <v>80</v>
      </c>
      <c r="D17" s="35" t="s">
        <v>108</v>
      </c>
      <c r="E17" s="33" t="s">
        <v>851</v>
      </c>
      <c r="F17" s="32" t="s">
        <v>852</v>
      </c>
      <c r="G17" s="34" t="s">
        <v>853</v>
      </c>
      <c r="H17" s="32" t="s">
        <v>854</v>
      </c>
      <c r="I17" s="35" t="s">
        <v>80</v>
      </c>
      <c r="J17" s="33" t="s">
        <v>112</v>
      </c>
      <c r="K17" s="33" t="s">
        <v>80</v>
      </c>
      <c r="L17" s="36">
        <v>45658</v>
      </c>
      <c r="M17" s="36">
        <v>46022</v>
      </c>
      <c r="N17" s="36" t="s">
        <v>81</v>
      </c>
      <c r="O17" s="36" t="s">
        <v>82</v>
      </c>
      <c r="P17" s="36" t="s">
        <v>83</v>
      </c>
      <c r="Q17" s="36" t="s">
        <v>84</v>
      </c>
      <c r="R17" s="35" t="s">
        <v>85</v>
      </c>
      <c r="S17" s="33" t="s">
        <v>86</v>
      </c>
      <c r="T17" s="33" t="s">
        <v>86</v>
      </c>
      <c r="U17" s="33"/>
      <c r="V17" s="33" t="s">
        <v>86</v>
      </c>
      <c r="W17" s="33" t="s">
        <v>86</v>
      </c>
      <c r="X17" s="37">
        <v>0.14000000000000001</v>
      </c>
      <c r="Y17" s="37"/>
      <c r="Z17" s="34">
        <v>0.25</v>
      </c>
      <c r="AA17" s="34">
        <v>0.25</v>
      </c>
      <c r="AB17" s="34">
        <v>0.25</v>
      </c>
      <c r="AC17" s="77">
        <v>0.25</v>
      </c>
      <c r="AD17" s="38"/>
      <c r="AE17" s="38"/>
      <c r="AF17" s="38"/>
      <c r="AG17" s="38"/>
      <c r="AH17" s="39"/>
      <c r="AI17" s="39"/>
      <c r="AJ17" s="40"/>
      <c r="AK17" s="40"/>
      <c r="AL17" s="40"/>
      <c r="AM17" s="40"/>
      <c r="AN17" s="41"/>
      <c r="AO17" s="39"/>
      <c r="AP17" s="42"/>
      <c r="AQ17" s="42"/>
      <c r="AR17" s="42"/>
      <c r="AS17" s="42"/>
      <c r="AT17" s="43"/>
      <c r="AU17" s="39"/>
      <c r="AV17" s="42"/>
      <c r="AW17" s="42"/>
      <c r="AX17" s="42"/>
      <c r="AY17" s="42"/>
      <c r="AZ17" s="43"/>
      <c r="BA17" s="39"/>
      <c r="BB17" s="80">
        <f t="shared" si="0"/>
        <v>0</v>
      </c>
      <c r="BC17" s="80">
        <f t="shared" si="1"/>
        <v>0</v>
      </c>
      <c r="BD17" s="80" t="str">
        <f t="shared" si="2"/>
        <v>SIN AVANCE</v>
      </c>
      <c r="BE17" s="81">
        <f t="shared" si="3"/>
        <v>281</v>
      </c>
      <c r="BF17" s="81" t="str">
        <f t="shared" si="4"/>
        <v>CON TIEMPO</v>
      </c>
      <c r="BG17" s="88"/>
    </row>
    <row r="18" spans="1:59" ht="72" customHeight="1" thickBot="1" x14ac:dyDescent="0.35">
      <c r="A18" s="45">
        <v>4</v>
      </c>
      <c r="B18" s="31" t="s">
        <v>844</v>
      </c>
      <c r="C18" s="32" t="s">
        <v>80</v>
      </c>
      <c r="D18" s="35" t="s">
        <v>108</v>
      </c>
      <c r="E18" s="33" t="s">
        <v>855</v>
      </c>
      <c r="F18" s="32" t="s">
        <v>856</v>
      </c>
      <c r="G18" s="34" t="s">
        <v>857</v>
      </c>
      <c r="H18" s="32" t="s">
        <v>858</v>
      </c>
      <c r="I18" s="35" t="s">
        <v>80</v>
      </c>
      <c r="J18" s="33" t="s">
        <v>112</v>
      </c>
      <c r="K18" s="33" t="s">
        <v>80</v>
      </c>
      <c r="L18" s="36">
        <v>45658</v>
      </c>
      <c r="M18" s="36">
        <v>46022</v>
      </c>
      <c r="N18" s="36" t="s">
        <v>81</v>
      </c>
      <c r="O18" s="36" t="s">
        <v>82</v>
      </c>
      <c r="P18" s="36" t="s">
        <v>83</v>
      </c>
      <c r="Q18" s="36" t="s">
        <v>84</v>
      </c>
      <c r="R18" s="35" t="s">
        <v>85</v>
      </c>
      <c r="S18" s="45" t="s">
        <v>86</v>
      </c>
      <c r="T18" s="45" t="s">
        <v>86</v>
      </c>
      <c r="U18" s="45"/>
      <c r="V18" s="45" t="s">
        <v>86</v>
      </c>
      <c r="W18" s="45" t="s">
        <v>86</v>
      </c>
      <c r="X18" s="37">
        <v>0.14000000000000001</v>
      </c>
      <c r="Y18" s="37"/>
      <c r="Z18" s="34">
        <v>0.25</v>
      </c>
      <c r="AA18" s="34">
        <v>0.25</v>
      </c>
      <c r="AB18" s="34">
        <v>0.25</v>
      </c>
      <c r="AC18" s="77">
        <v>0.25</v>
      </c>
      <c r="AD18" s="38"/>
      <c r="AE18" s="38"/>
      <c r="AF18" s="38"/>
      <c r="AG18" s="38"/>
      <c r="AH18" s="39"/>
      <c r="AI18" s="39"/>
      <c r="AJ18" s="40"/>
      <c r="AK18" s="40"/>
      <c r="AL18" s="40"/>
      <c r="AM18" s="40"/>
      <c r="AN18" s="41"/>
      <c r="AO18" s="39"/>
      <c r="AP18" s="42"/>
      <c r="AQ18" s="42"/>
      <c r="AR18" s="42"/>
      <c r="AS18" s="42"/>
      <c r="AT18" s="43"/>
      <c r="AU18" s="39"/>
      <c r="AV18" s="42"/>
      <c r="AW18" s="42"/>
      <c r="AX18" s="42"/>
      <c r="AY18" s="42"/>
      <c r="AZ18" s="43"/>
      <c r="BA18" s="39"/>
      <c r="BB18" s="80">
        <f t="shared" si="0"/>
        <v>0</v>
      </c>
      <c r="BC18" s="80">
        <f t="shared" si="1"/>
        <v>0</v>
      </c>
      <c r="BD18" s="80" t="str">
        <f t="shared" si="2"/>
        <v>SIN AVANCE</v>
      </c>
      <c r="BE18" s="81">
        <f t="shared" si="3"/>
        <v>281</v>
      </c>
      <c r="BF18" s="81" t="str">
        <f t="shared" si="4"/>
        <v>CON TIEMPO</v>
      </c>
      <c r="BG18" s="88"/>
    </row>
    <row r="19" spans="1:59" ht="72" customHeight="1" thickBot="1" x14ac:dyDescent="0.35">
      <c r="A19" s="45">
        <v>5</v>
      </c>
      <c r="B19" s="31" t="s">
        <v>844</v>
      </c>
      <c r="C19" s="32" t="s">
        <v>80</v>
      </c>
      <c r="D19" s="35" t="s">
        <v>108</v>
      </c>
      <c r="E19" s="33" t="s">
        <v>859</v>
      </c>
      <c r="F19" s="32" t="s">
        <v>860</v>
      </c>
      <c r="G19" s="34" t="s">
        <v>861</v>
      </c>
      <c r="H19" s="32" t="s">
        <v>862</v>
      </c>
      <c r="I19" s="35" t="s">
        <v>80</v>
      </c>
      <c r="J19" s="33" t="s">
        <v>112</v>
      </c>
      <c r="K19" s="33" t="s">
        <v>80</v>
      </c>
      <c r="L19" s="36">
        <v>45658</v>
      </c>
      <c r="M19" s="36">
        <v>46022</v>
      </c>
      <c r="N19" s="36" t="s">
        <v>81</v>
      </c>
      <c r="O19" s="36" t="s">
        <v>82</v>
      </c>
      <c r="P19" s="36" t="s">
        <v>83</v>
      </c>
      <c r="Q19" s="36" t="s">
        <v>84</v>
      </c>
      <c r="R19" s="35" t="s">
        <v>85</v>
      </c>
      <c r="S19" s="45" t="s">
        <v>86</v>
      </c>
      <c r="T19" s="45" t="s">
        <v>86</v>
      </c>
      <c r="U19" s="45"/>
      <c r="V19" s="45" t="s">
        <v>86</v>
      </c>
      <c r="W19" s="45" t="s">
        <v>86</v>
      </c>
      <c r="X19" s="37">
        <v>0.14000000000000001</v>
      </c>
      <c r="Y19" s="37"/>
      <c r="Z19" s="47">
        <v>0.25</v>
      </c>
      <c r="AA19" s="47">
        <v>0.25</v>
      </c>
      <c r="AB19" s="34">
        <v>0.25</v>
      </c>
      <c r="AC19" s="74">
        <v>0.25</v>
      </c>
      <c r="AD19" s="38"/>
      <c r="AE19" s="38"/>
      <c r="AF19" s="38"/>
      <c r="AG19" s="38"/>
      <c r="AH19" s="39"/>
      <c r="AI19" s="39"/>
      <c r="AJ19" s="40"/>
      <c r="AK19" s="40"/>
      <c r="AL19" s="40"/>
      <c r="AM19" s="40"/>
      <c r="AN19" s="41"/>
      <c r="AO19" s="39"/>
      <c r="AP19" s="42"/>
      <c r="AQ19" s="42"/>
      <c r="AR19" s="42"/>
      <c r="AS19" s="42"/>
      <c r="AT19" s="43"/>
      <c r="AU19" s="39"/>
      <c r="AV19" s="42"/>
      <c r="AW19" s="42"/>
      <c r="AX19" s="42"/>
      <c r="AY19" s="42"/>
      <c r="AZ19" s="43"/>
      <c r="BA19" s="39"/>
      <c r="BB19" s="80">
        <f t="shared" si="0"/>
        <v>0</v>
      </c>
      <c r="BC19" s="80">
        <f t="shared" si="1"/>
        <v>0</v>
      </c>
      <c r="BD19" s="80" t="str">
        <f t="shared" si="2"/>
        <v>SIN AVANCE</v>
      </c>
      <c r="BE19" s="81">
        <f t="shared" si="3"/>
        <v>281</v>
      </c>
      <c r="BF19" s="81" t="str">
        <f t="shared" si="4"/>
        <v>CON TIEMPO</v>
      </c>
      <c r="BG19" s="88"/>
    </row>
    <row r="20" spans="1:59" ht="72" customHeight="1" thickBot="1" x14ac:dyDescent="0.35">
      <c r="A20" s="45">
        <v>6</v>
      </c>
      <c r="B20" s="31" t="s">
        <v>844</v>
      </c>
      <c r="C20" s="32" t="s">
        <v>80</v>
      </c>
      <c r="D20" s="35" t="s">
        <v>108</v>
      </c>
      <c r="E20" s="33" t="s">
        <v>863</v>
      </c>
      <c r="F20" s="32" t="s">
        <v>864</v>
      </c>
      <c r="G20" s="34" t="s">
        <v>865</v>
      </c>
      <c r="H20" s="32" t="s">
        <v>866</v>
      </c>
      <c r="I20" s="35" t="s">
        <v>80</v>
      </c>
      <c r="J20" s="33" t="s">
        <v>112</v>
      </c>
      <c r="K20" s="33" t="s">
        <v>80</v>
      </c>
      <c r="L20" s="36">
        <v>45658</v>
      </c>
      <c r="M20" s="36">
        <v>46022</v>
      </c>
      <c r="N20" s="36" t="s">
        <v>81</v>
      </c>
      <c r="O20" s="36" t="s">
        <v>82</v>
      </c>
      <c r="P20" s="36" t="s">
        <v>83</v>
      </c>
      <c r="Q20" s="36" t="s">
        <v>84</v>
      </c>
      <c r="R20" s="35" t="s">
        <v>85</v>
      </c>
      <c r="S20" s="45" t="s">
        <v>86</v>
      </c>
      <c r="T20" s="45" t="s">
        <v>86</v>
      </c>
      <c r="U20" s="45"/>
      <c r="V20" s="45" t="s">
        <v>86</v>
      </c>
      <c r="W20" s="45" t="s">
        <v>86</v>
      </c>
      <c r="X20" s="37">
        <v>0.15</v>
      </c>
      <c r="Y20" s="37"/>
      <c r="Z20" s="47">
        <v>0.25</v>
      </c>
      <c r="AA20" s="34">
        <v>0.25</v>
      </c>
      <c r="AB20" s="34">
        <v>0.25</v>
      </c>
      <c r="AC20" s="77">
        <v>0.25</v>
      </c>
      <c r="AD20" s="38"/>
      <c r="AE20" s="38"/>
      <c r="AF20" s="38"/>
      <c r="AG20" s="38"/>
      <c r="AH20" s="39"/>
      <c r="AI20" s="39"/>
      <c r="AJ20" s="40"/>
      <c r="AK20" s="40"/>
      <c r="AL20" s="40"/>
      <c r="AM20" s="40"/>
      <c r="AN20" s="41"/>
      <c r="AO20" s="39"/>
      <c r="AP20" s="42"/>
      <c r="AQ20" s="42"/>
      <c r="AR20" s="42"/>
      <c r="AS20" s="42"/>
      <c r="AT20" s="43"/>
      <c r="AU20" s="39"/>
      <c r="AV20" s="42"/>
      <c r="AW20" s="42"/>
      <c r="AX20" s="42"/>
      <c r="AY20" s="42"/>
      <c r="AZ20" s="43"/>
      <c r="BA20" s="39"/>
      <c r="BB20" s="80">
        <f t="shared" si="0"/>
        <v>0</v>
      </c>
      <c r="BC20" s="80">
        <f t="shared" si="1"/>
        <v>0</v>
      </c>
      <c r="BD20" s="80" t="str">
        <f t="shared" si="2"/>
        <v>SIN AVANCE</v>
      </c>
      <c r="BE20" s="81">
        <f t="shared" si="3"/>
        <v>281</v>
      </c>
      <c r="BF20" s="81" t="str">
        <f t="shared" si="4"/>
        <v>CON TIEMPO</v>
      </c>
      <c r="BG20" s="88"/>
    </row>
    <row r="21" spans="1:59" ht="72" customHeight="1" thickBot="1" x14ac:dyDescent="0.35">
      <c r="A21" s="45">
        <v>7</v>
      </c>
      <c r="B21" s="31" t="s">
        <v>844</v>
      </c>
      <c r="C21" s="32" t="s">
        <v>80</v>
      </c>
      <c r="D21" s="35" t="s">
        <v>108</v>
      </c>
      <c r="E21" s="33" t="s">
        <v>867</v>
      </c>
      <c r="F21" s="32" t="s">
        <v>868</v>
      </c>
      <c r="G21" s="34" t="s">
        <v>869</v>
      </c>
      <c r="H21" s="32" t="s">
        <v>870</v>
      </c>
      <c r="I21" s="35" t="s">
        <v>80</v>
      </c>
      <c r="J21" s="33" t="s">
        <v>112</v>
      </c>
      <c r="K21" s="33" t="s">
        <v>80</v>
      </c>
      <c r="L21" s="36">
        <v>45658</v>
      </c>
      <c r="M21" s="36">
        <v>46022</v>
      </c>
      <c r="N21" s="36" t="s">
        <v>81</v>
      </c>
      <c r="O21" s="36" t="s">
        <v>82</v>
      </c>
      <c r="P21" s="36" t="s">
        <v>83</v>
      </c>
      <c r="Q21" s="36" t="s">
        <v>84</v>
      </c>
      <c r="R21" s="35" t="s">
        <v>85</v>
      </c>
      <c r="S21" s="45" t="s">
        <v>86</v>
      </c>
      <c r="T21" s="45" t="s">
        <v>86</v>
      </c>
      <c r="U21" s="45"/>
      <c r="V21" s="45" t="s">
        <v>86</v>
      </c>
      <c r="W21" s="45" t="s">
        <v>86</v>
      </c>
      <c r="X21" s="37">
        <v>0.15</v>
      </c>
      <c r="Y21" s="37"/>
      <c r="Z21" s="34">
        <v>0</v>
      </c>
      <c r="AA21" s="34">
        <v>0.5</v>
      </c>
      <c r="AB21" s="34">
        <v>0</v>
      </c>
      <c r="AC21" s="74">
        <v>0.5</v>
      </c>
      <c r="AD21" s="38"/>
      <c r="AE21" s="38"/>
      <c r="AF21" s="38"/>
      <c r="AG21" s="38"/>
      <c r="AH21" s="39"/>
      <c r="AI21" s="39"/>
      <c r="AJ21" s="40"/>
      <c r="AK21" s="40"/>
      <c r="AL21" s="40"/>
      <c r="AM21" s="40"/>
      <c r="AN21" s="41"/>
      <c r="AO21" s="39"/>
      <c r="AP21" s="42"/>
      <c r="AQ21" s="42"/>
      <c r="AR21" s="42"/>
      <c r="AS21" s="42"/>
      <c r="AT21" s="43"/>
      <c r="AU21" s="39"/>
      <c r="AV21" s="42"/>
      <c r="AW21" s="42"/>
      <c r="AX21" s="42"/>
      <c r="AY21" s="42"/>
      <c r="AZ21" s="43"/>
      <c r="BA21" s="39"/>
      <c r="BB21" s="80">
        <f t="shared" si="0"/>
        <v>0</v>
      </c>
      <c r="BC21" s="80">
        <f t="shared" si="1"/>
        <v>0</v>
      </c>
      <c r="BD21" s="80" t="str">
        <f t="shared" si="2"/>
        <v>SIN AVANCE</v>
      </c>
      <c r="BE21" s="81">
        <f t="shared" si="3"/>
        <v>281</v>
      </c>
      <c r="BF21" s="81" t="str">
        <f t="shared" si="4"/>
        <v>CON TIEMPO</v>
      </c>
      <c r="BG21" s="89"/>
    </row>
    <row r="22" spans="1:59" ht="72" customHeight="1" thickBot="1" x14ac:dyDescent="0.35">
      <c r="A22" s="45">
        <v>8</v>
      </c>
      <c r="B22" s="31" t="s">
        <v>871</v>
      </c>
      <c r="C22" s="32" t="s">
        <v>872</v>
      </c>
      <c r="D22" s="31" t="s">
        <v>80</v>
      </c>
      <c r="E22" s="33" t="s">
        <v>873</v>
      </c>
      <c r="F22" s="32" t="s">
        <v>874</v>
      </c>
      <c r="G22" s="34" t="s">
        <v>875</v>
      </c>
      <c r="H22" s="32" t="s">
        <v>876</v>
      </c>
      <c r="I22" s="35" t="s">
        <v>121</v>
      </c>
      <c r="J22" s="33" t="s">
        <v>80</v>
      </c>
      <c r="K22" s="33" t="s">
        <v>80</v>
      </c>
      <c r="L22" s="36">
        <v>45658</v>
      </c>
      <c r="M22" s="36">
        <v>45747</v>
      </c>
      <c r="N22" s="36" t="s">
        <v>122</v>
      </c>
      <c r="O22" s="36" t="s">
        <v>123</v>
      </c>
      <c r="P22" s="36" t="s">
        <v>124</v>
      </c>
      <c r="Q22" s="36" t="s">
        <v>125</v>
      </c>
      <c r="R22" s="35" t="s">
        <v>85</v>
      </c>
      <c r="S22" s="45" t="s">
        <v>86</v>
      </c>
      <c r="T22" s="45" t="s">
        <v>86</v>
      </c>
      <c r="U22" s="45"/>
      <c r="V22" s="45" t="s">
        <v>86</v>
      </c>
      <c r="W22" s="45" t="s">
        <v>86</v>
      </c>
      <c r="X22" s="46">
        <v>0.14000000000000001</v>
      </c>
      <c r="Y22" s="37"/>
      <c r="Z22" s="34">
        <v>1</v>
      </c>
      <c r="AA22" s="34">
        <v>0</v>
      </c>
      <c r="AB22" s="34">
        <v>0</v>
      </c>
      <c r="AC22" s="74">
        <v>0</v>
      </c>
      <c r="AD22" s="38"/>
      <c r="AE22" s="38"/>
      <c r="AF22" s="38"/>
      <c r="AG22" s="38"/>
      <c r="AH22" s="39"/>
      <c r="AI22" s="39"/>
      <c r="AJ22" s="40"/>
      <c r="AK22" s="40"/>
      <c r="AL22" s="40"/>
      <c r="AM22" s="40"/>
      <c r="AN22" s="41"/>
      <c r="AO22" s="39"/>
      <c r="AP22" s="42"/>
      <c r="AQ22" s="42"/>
      <c r="AR22" s="42"/>
      <c r="AS22" s="42"/>
      <c r="AT22" s="43"/>
      <c r="AU22" s="39"/>
      <c r="AV22" s="42"/>
      <c r="AW22" s="42"/>
      <c r="AX22" s="42"/>
      <c r="AY22" s="42"/>
      <c r="AZ22" s="43"/>
      <c r="BA22" s="39"/>
      <c r="BB22" s="80">
        <f t="shared" si="0"/>
        <v>0</v>
      </c>
      <c r="BC22" s="80">
        <f t="shared" si="1"/>
        <v>0</v>
      </c>
      <c r="BD22" s="80" t="str">
        <f t="shared" si="2"/>
        <v>SIN AVANCE</v>
      </c>
      <c r="BE22" s="81">
        <f t="shared" si="3"/>
        <v>6</v>
      </c>
      <c r="BF22" s="81" t="str">
        <f t="shared" si="4"/>
        <v>POR VENCER</v>
      </c>
      <c r="BG22" s="87">
        <f>SUM(BB22:BB28)</f>
        <v>0</v>
      </c>
    </row>
    <row r="23" spans="1:59" ht="72" customHeight="1" thickBot="1" x14ac:dyDescent="0.35">
      <c r="A23" s="45">
        <v>9</v>
      </c>
      <c r="B23" s="31" t="s">
        <v>871</v>
      </c>
      <c r="C23" s="32" t="s">
        <v>877</v>
      </c>
      <c r="D23" s="31" t="s">
        <v>80</v>
      </c>
      <c r="E23" s="33" t="s">
        <v>878</v>
      </c>
      <c r="F23" s="32" t="s">
        <v>879</v>
      </c>
      <c r="G23" s="34" t="s">
        <v>880</v>
      </c>
      <c r="H23" s="32" t="s">
        <v>881</v>
      </c>
      <c r="I23" s="35" t="s">
        <v>121</v>
      </c>
      <c r="J23" s="33" t="s">
        <v>80</v>
      </c>
      <c r="K23" s="33" t="s">
        <v>80</v>
      </c>
      <c r="L23" s="36">
        <v>45658</v>
      </c>
      <c r="M23" s="36">
        <v>46006</v>
      </c>
      <c r="N23" s="36" t="s">
        <v>122</v>
      </c>
      <c r="O23" s="36" t="s">
        <v>123</v>
      </c>
      <c r="P23" s="36" t="s">
        <v>124</v>
      </c>
      <c r="Q23" s="36" t="s">
        <v>125</v>
      </c>
      <c r="R23" s="35" t="s">
        <v>85</v>
      </c>
      <c r="S23" s="45" t="s">
        <v>86</v>
      </c>
      <c r="T23" s="45" t="s">
        <v>86</v>
      </c>
      <c r="U23" s="45"/>
      <c r="V23" s="45" t="s">
        <v>86</v>
      </c>
      <c r="W23" s="45" t="s">
        <v>86</v>
      </c>
      <c r="X23" s="46">
        <v>0.14000000000000001</v>
      </c>
      <c r="Y23" s="37"/>
      <c r="Z23" s="34">
        <v>0.33</v>
      </c>
      <c r="AA23" s="34">
        <v>0.33</v>
      </c>
      <c r="AB23" s="34">
        <v>0</v>
      </c>
      <c r="AC23" s="74">
        <v>0.34</v>
      </c>
      <c r="AD23" s="38"/>
      <c r="AE23" s="38"/>
      <c r="AF23" s="38"/>
      <c r="AG23" s="38"/>
      <c r="AH23" s="39"/>
      <c r="AI23" s="39"/>
      <c r="AJ23" s="40"/>
      <c r="AK23" s="40"/>
      <c r="AL23" s="40"/>
      <c r="AM23" s="40"/>
      <c r="AN23" s="41"/>
      <c r="AO23" s="39"/>
      <c r="AP23" s="42"/>
      <c r="AQ23" s="42"/>
      <c r="AR23" s="42"/>
      <c r="AS23" s="42"/>
      <c r="AT23" s="43"/>
      <c r="AU23" s="39"/>
      <c r="AV23" s="42"/>
      <c r="AW23" s="42"/>
      <c r="AX23" s="42"/>
      <c r="AY23" s="42"/>
      <c r="AZ23" s="43"/>
      <c r="BA23" s="39"/>
      <c r="BB23" s="80">
        <f t="shared" si="0"/>
        <v>0</v>
      </c>
      <c r="BC23" s="80">
        <f t="shared" si="1"/>
        <v>0</v>
      </c>
      <c r="BD23" s="80" t="str">
        <f t="shared" si="2"/>
        <v>SIN AVANCE</v>
      </c>
      <c r="BE23" s="81">
        <f t="shared" si="3"/>
        <v>265</v>
      </c>
      <c r="BF23" s="81" t="str">
        <f t="shared" si="4"/>
        <v>CON TIEMPO</v>
      </c>
      <c r="BG23" s="88"/>
    </row>
    <row r="24" spans="1:59" ht="72" customHeight="1" thickBot="1" x14ac:dyDescent="0.35">
      <c r="A24" s="45">
        <v>10</v>
      </c>
      <c r="B24" s="31" t="s">
        <v>871</v>
      </c>
      <c r="C24" s="32" t="s">
        <v>882</v>
      </c>
      <c r="D24" s="31" t="s">
        <v>80</v>
      </c>
      <c r="E24" s="33" t="s">
        <v>883</v>
      </c>
      <c r="F24" s="32" t="s">
        <v>884</v>
      </c>
      <c r="G24" s="34" t="s">
        <v>885</v>
      </c>
      <c r="H24" s="32" t="s">
        <v>886</v>
      </c>
      <c r="I24" s="35" t="s">
        <v>121</v>
      </c>
      <c r="J24" s="33" t="s">
        <v>80</v>
      </c>
      <c r="K24" s="33" t="s">
        <v>80</v>
      </c>
      <c r="L24" s="36">
        <v>45658</v>
      </c>
      <c r="M24" s="36">
        <v>46006</v>
      </c>
      <c r="N24" s="36" t="s">
        <v>122</v>
      </c>
      <c r="O24" s="36" t="s">
        <v>123</v>
      </c>
      <c r="P24" s="36" t="s">
        <v>124</v>
      </c>
      <c r="Q24" s="36" t="s">
        <v>125</v>
      </c>
      <c r="R24" s="35" t="s">
        <v>85</v>
      </c>
      <c r="S24" s="45" t="s">
        <v>86</v>
      </c>
      <c r="T24" s="45" t="s">
        <v>86</v>
      </c>
      <c r="U24" s="45"/>
      <c r="V24" s="45" t="s">
        <v>86</v>
      </c>
      <c r="W24" s="45" t="s">
        <v>86</v>
      </c>
      <c r="X24" s="46">
        <v>0.14000000000000001</v>
      </c>
      <c r="Y24" s="37"/>
      <c r="Z24" s="34">
        <v>0</v>
      </c>
      <c r="AA24" s="34">
        <v>0.33</v>
      </c>
      <c r="AB24" s="34">
        <v>0.33</v>
      </c>
      <c r="AC24" s="74">
        <v>0.34</v>
      </c>
      <c r="AD24" s="38"/>
      <c r="AE24" s="38"/>
      <c r="AF24" s="38"/>
      <c r="AG24" s="38"/>
      <c r="AH24" s="39"/>
      <c r="AI24" s="39"/>
      <c r="AJ24" s="40"/>
      <c r="AK24" s="40"/>
      <c r="AL24" s="40"/>
      <c r="AM24" s="40"/>
      <c r="AN24" s="41"/>
      <c r="AO24" s="39"/>
      <c r="AP24" s="42"/>
      <c r="AQ24" s="42"/>
      <c r="AR24" s="42"/>
      <c r="AS24" s="42"/>
      <c r="AT24" s="43"/>
      <c r="AU24" s="39"/>
      <c r="AV24" s="42"/>
      <c r="AW24" s="42"/>
      <c r="AX24" s="42"/>
      <c r="AY24" s="42"/>
      <c r="AZ24" s="43"/>
      <c r="BA24" s="39"/>
      <c r="BB24" s="80">
        <f t="shared" si="0"/>
        <v>0</v>
      </c>
      <c r="BC24" s="80">
        <f t="shared" si="1"/>
        <v>0</v>
      </c>
      <c r="BD24" s="80" t="str">
        <f t="shared" si="2"/>
        <v>SIN AVANCE</v>
      </c>
      <c r="BE24" s="81">
        <f t="shared" si="3"/>
        <v>265</v>
      </c>
      <c r="BF24" s="81" t="str">
        <f t="shared" si="4"/>
        <v>CON TIEMPO</v>
      </c>
      <c r="BG24" s="88"/>
    </row>
    <row r="25" spans="1:59" ht="72" customHeight="1" thickBot="1" x14ac:dyDescent="0.35">
      <c r="A25" s="45">
        <v>11</v>
      </c>
      <c r="B25" s="31" t="s">
        <v>871</v>
      </c>
      <c r="C25" s="32" t="s">
        <v>887</v>
      </c>
      <c r="D25" s="31" t="s">
        <v>80</v>
      </c>
      <c r="E25" s="33" t="s">
        <v>888</v>
      </c>
      <c r="F25" s="32" t="s">
        <v>889</v>
      </c>
      <c r="G25" s="34" t="s">
        <v>810</v>
      </c>
      <c r="H25" s="32" t="s">
        <v>890</v>
      </c>
      <c r="I25" s="35" t="s">
        <v>121</v>
      </c>
      <c r="J25" s="33" t="s">
        <v>80</v>
      </c>
      <c r="K25" s="33" t="s">
        <v>80</v>
      </c>
      <c r="L25" s="36">
        <v>45658</v>
      </c>
      <c r="M25" s="36">
        <v>45747</v>
      </c>
      <c r="N25" s="36" t="s">
        <v>122</v>
      </c>
      <c r="O25" s="36" t="s">
        <v>123</v>
      </c>
      <c r="P25" s="36" t="s">
        <v>124</v>
      </c>
      <c r="Q25" s="36" t="s">
        <v>125</v>
      </c>
      <c r="R25" s="35" t="s">
        <v>85</v>
      </c>
      <c r="S25" s="45" t="s">
        <v>86</v>
      </c>
      <c r="T25" s="45" t="s">
        <v>86</v>
      </c>
      <c r="U25" s="45"/>
      <c r="V25" s="45" t="s">
        <v>86</v>
      </c>
      <c r="W25" s="45" t="s">
        <v>86</v>
      </c>
      <c r="X25" s="46">
        <v>0.14000000000000001</v>
      </c>
      <c r="Y25" s="37"/>
      <c r="Z25" s="34">
        <v>1</v>
      </c>
      <c r="AA25" s="34">
        <v>0</v>
      </c>
      <c r="AB25" s="34">
        <v>0</v>
      </c>
      <c r="AC25" s="74">
        <v>0</v>
      </c>
      <c r="AD25" s="38"/>
      <c r="AE25" s="38"/>
      <c r="AF25" s="38"/>
      <c r="AG25" s="38"/>
      <c r="AH25" s="39"/>
      <c r="AI25" s="39"/>
      <c r="AJ25" s="40"/>
      <c r="AK25" s="40"/>
      <c r="AL25" s="40"/>
      <c r="AM25" s="40"/>
      <c r="AN25" s="41"/>
      <c r="AO25" s="39"/>
      <c r="AP25" s="42"/>
      <c r="AQ25" s="42"/>
      <c r="AR25" s="42"/>
      <c r="AS25" s="42"/>
      <c r="AT25" s="43"/>
      <c r="AU25" s="39"/>
      <c r="AV25" s="42"/>
      <c r="AW25" s="42"/>
      <c r="AX25" s="42"/>
      <c r="AY25" s="42"/>
      <c r="AZ25" s="43"/>
      <c r="BA25" s="39"/>
      <c r="BB25" s="80">
        <f t="shared" si="0"/>
        <v>0</v>
      </c>
      <c r="BC25" s="80">
        <f t="shared" si="1"/>
        <v>0</v>
      </c>
      <c r="BD25" s="80" t="str">
        <f t="shared" si="2"/>
        <v>SIN AVANCE</v>
      </c>
      <c r="BE25" s="81">
        <f t="shared" si="3"/>
        <v>6</v>
      </c>
      <c r="BF25" s="81" t="str">
        <f t="shared" si="4"/>
        <v>POR VENCER</v>
      </c>
      <c r="BG25" s="88"/>
    </row>
    <row r="26" spans="1:59" ht="72" customHeight="1" thickBot="1" x14ac:dyDescent="0.35">
      <c r="A26" s="45">
        <v>12</v>
      </c>
      <c r="B26" s="31" t="s">
        <v>871</v>
      </c>
      <c r="C26" s="32" t="s">
        <v>891</v>
      </c>
      <c r="D26" s="31" t="s">
        <v>80</v>
      </c>
      <c r="E26" s="33" t="s">
        <v>892</v>
      </c>
      <c r="F26" s="32" t="s">
        <v>893</v>
      </c>
      <c r="G26" s="34" t="s">
        <v>894</v>
      </c>
      <c r="H26" s="32" t="s">
        <v>895</v>
      </c>
      <c r="I26" s="35" t="s">
        <v>121</v>
      </c>
      <c r="J26" s="33" t="s">
        <v>80</v>
      </c>
      <c r="K26" s="33" t="s">
        <v>80</v>
      </c>
      <c r="L26" s="36">
        <v>45658</v>
      </c>
      <c r="M26" s="36">
        <v>46006</v>
      </c>
      <c r="N26" s="36" t="s">
        <v>122</v>
      </c>
      <c r="O26" s="36" t="s">
        <v>123</v>
      </c>
      <c r="P26" s="36" t="s">
        <v>124</v>
      </c>
      <c r="Q26" s="36" t="s">
        <v>125</v>
      </c>
      <c r="R26" s="35" t="s">
        <v>85</v>
      </c>
      <c r="S26" s="45" t="s">
        <v>86</v>
      </c>
      <c r="T26" s="45" t="s">
        <v>86</v>
      </c>
      <c r="U26" s="45"/>
      <c r="V26" s="45" t="s">
        <v>86</v>
      </c>
      <c r="W26" s="45" t="s">
        <v>86</v>
      </c>
      <c r="X26" s="46">
        <v>0.14000000000000001</v>
      </c>
      <c r="Y26" s="37"/>
      <c r="Z26" s="34">
        <v>0.5</v>
      </c>
      <c r="AA26" s="34">
        <v>0</v>
      </c>
      <c r="AB26" s="34">
        <v>0</v>
      </c>
      <c r="AC26" s="74">
        <v>0.5</v>
      </c>
      <c r="AD26" s="38"/>
      <c r="AE26" s="38"/>
      <c r="AF26" s="38"/>
      <c r="AG26" s="38"/>
      <c r="AH26" s="39"/>
      <c r="AI26" s="39"/>
      <c r="AJ26" s="40"/>
      <c r="AK26" s="40"/>
      <c r="AL26" s="40"/>
      <c r="AM26" s="40"/>
      <c r="AN26" s="41"/>
      <c r="AO26" s="39"/>
      <c r="AP26" s="42"/>
      <c r="AQ26" s="42"/>
      <c r="AR26" s="42"/>
      <c r="AS26" s="42"/>
      <c r="AT26" s="43"/>
      <c r="AU26" s="39"/>
      <c r="AV26" s="42"/>
      <c r="AW26" s="42"/>
      <c r="AX26" s="42"/>
      <c r="AY26" s="42"/>
      <c r="AZ26" s="43"/>
      <c r="BA26" s="39"/>
      <c r="BB26" s="80">
        <f t="shared" si="0"/>
        <v>0</v>
      </c>
      <c r="BC26" s="80">
        <f t="shared" si="1"/>
        <v>0</v>
      </c>
      <c r="BD26" s="80" t="str">
        <f t="shared" si="2"/>
        <v>SIN AVANCE</v>
      </c>
      <c r="BE26" s="81">
        <f t="shared" si="3"/>
        <v>265</v>
      </c>
      <c r="BF26" s="81" t="str">
        <f t="shared" si="4"/>
        <v>CON TIEMPO</v>
      </c>
      <c r="BG26" s="88"/>
    </row>
    <row r="27" spans="1:59" ht="72" customHeight="1" thickBot="1" x14ac:dyDescent="0.35">
      <c r="A27" s="45">
        <v>13</v>
      </c>
      <c r="B27" s="31" t="s">
        <v>871</v>
      </c>
      <c r="C27" s="32" t="s">
        <v>896</v>
      </c>
      <c r="D27" s="31" t="s">
        <v>80</v>
      </c>
      <c r="E27" s="33" t="s">
        <v>897</v>
      </c>
      <c r="F27" s="32" t="s">
        <v>898</v>
      </c>
      <c r="G27" s="34" t="s">
        <v>899</v>
      </c>
      <c r="H27" s="32" t="s">
        <v>900</v>
      </c>
      <c r="I27" s="35" t="s">
        <v>121</v>
      </c>
      <c r="J27" s="33" t="s">
        <v>80</v>
      </c>
      <c r="K27" s="33" t="s">
        <v>80</v>
      </c>
      <c r="L27" s="36">
        <v>45748</v>
      </c>
      <c r="M27" s="36">
        <v>45838</v>
      </c>
      <c r="N27" s="36" t="s">
        <v>122</v>
      </c>
      <c r="O27" s="36" t="s">
        <v>123</v>
      </c>
      <c r="P27" s="36" t="s">
        <v>124</v>
      </c>
      <c r="Q27" s="36" t="s">
        <v>125</v>
      </c>
      <c r="R27" s="35" t="s">
        <v>85</v>
      </c>
      <c r="S27" s="45" t="s">
        <v>86</v>
      </c>
      <c r="T27" s="45" t="s">
        <v>86</v>
      </c>
      <c r="U27" s="45"/>
      <c r="V27" s="45" t="s">
        <v>86</v>
      </c>
      <c r="W27" s="45" t="s">
        <v>86</v>
      </c>
      <c r="X27" s="46">
        <v>0.15</v>
      </c>
      <c r="Y27" s="37"/>
      <c r="Z27" s="34">
        <v>0</v>
      </c>
      <c r="AA27" s="34">
        <v>1</v>
      </c>
      <c r="AB27" s="34">
        <v>0</v>
      </c>
      <c r="AC27" s="74">
        <v>0</v>
      </c>
      <c r="AD27" s="38"/>
      <c r="AE27" s="38"/>
      <c r="AF27" s="38"/>
      <c r="AG27" s="38"/>
      <c r="AH27" s="39"/>
      <c r="AI27" s="39"/>
      <c r="AJ27" s="40"/>
      <c r="AK27" s="40"/>
      <c r="AL27" s="40"/>
      <c r="AM27" s="40"/>
      <c r="AN27" s="41"/>
      <c r="AO27" s="39"/>
      <c r="AP27" s="42"/>
      <c r="AQ27" s="42"/>
      <c r="AR27" s="42"/>
      <c r="AS27" s="42"/>
      <c r="AT27" s="43"/>
      <c r="AU27" s="39"/>
      <c r="AV27" s="42"/>
      <c r="AW27" s="42"/>
      <c r="AX27" s="42"/>
      <c r="AY27" s="42"/>
      <c r="AZ27" s="43"/>
      <c r="BA27" s="39"/>
      <c r="BB27" s="80">
        <f t="shared" si="0"/>
        <v>0</v>
      </c>
      <c r="BC27" s="80">
        <f t="shared" si="1"/>
        <v>0</v>
      </c>
      <c r="BD27" s="80" t="str">
        <f t="shared" si="2"/>
        <v>SIN AVANCE</v>
      </c>
      <c r="BE27" s="81">
        <f t="shared" si="3"/>
        <v>97</v>
      </c>
      <c r="BF27" s="81" t="str">
        <f t="shared" si="4"/>
        <v>CON TIEMPO</v>
      </c>
      <c r="BG27" s="88"/>
    </row>
    <row r="28" spans="1:59" ht="72" customHeight="1" thickBot="1" x14ac:dyDescent="0.35">
      <c r="A28" s="45">
        <v>14</v>
      </c>
      <c r="B28" s="31" t="s">
        <v>871</v>
      </c>
      <c r="C28" s="32" t="s">
        <v>901</v>
      </c>
      <c r="D28" s="31" t="s">
        <v>80</v>
      </c>
      <c r="E28" s="33" t="s">
        <v>902</v>
      </c>
      <c r="F28" s="32" t="s">
        <v>903</v>
      </c>
      <c r="G28" s="34" t="s">
        <v>904</v>
      </c>
      <c r="H28" s="32" t="s">
        <v>905</v>
      </c>
      <c r="I28" s="35" t="s">
        <v>206</v>
      </c>
      <c r="J28" s="33" t="s">
        <v>80</v>
      </c>
      <c r="K28" s="33" t="s">
        <v>80</v>
      </c>
      <c r="L28" s="36">
        <v>45658</v>
      </c>
      <c r="M28" s="36">
        <v>45747</v>
      </c>
      <c r="N28" s="36" t="s">
        <v>122</v>
      </c>
      <c r="O28" s="36" t="s">
        <v>123</v>
      </c>
      <c r="P28" s="36" t="s">
        <v>124</v>
      </c>
      <c r="Q28" s="36" t="s">
        <v>125</v>
      </c>
      <c r="R28" s="35" t="s">
        <v>85</v>
      </c>
      <c r="S28" s="45" t="s">
        <v>86</v>
      </c>
      <c r="T28" s="45" t="s">
        <v>86</v>
      </c>
      <c r="U28" s="45"/>
      <c r="V28" s="45" t="s">
        <v>86</v>
      </c>
      <c r="W28" s="45" t="s">
        <v>86</v>
      </c>
      <c r="X28" s="46">
        <v>0.15</v>
      </c>
      <c r="Y28" s="37"/>
      <c r="Z28" s="34">
        <v>1</v>
      </c>
      <c r="AA28" s="34">
        <v>0</v>
      </c>
      <c r="AB28" s="34">
        <v>0</v>
      </c>
      <c r="AC28" s="74">
        <v>0</v>
      </c>
      <c r="AD28" s="38"/>
      <c r="AE28" s="38"/>
      <c r="AF28" s="38"/>
      <c r="AG28" s="38"/>
      <c r="AH28" s="39"/>
      <c r="AI28" s="39"/>
      <c r="AJ28" s="40"/>
      <c r="AK28" s="40"/>
      <c r="AL28" s="40"/>
      <c r="AM28" s="40"/>
      <c r="AN28" s="41"/>
      <c r="AO28" s="39"/>
      <c r="AP28" s="42"/>
      <c r="AQ28" s="42"/>
      <c r="AR28" s="42"/>
      <c r="AS28" s="42"/>
      <c r="AT28" s="43"/>
      <c r="AU28" s="39"/>
      <c r="AV28" s="42"/>
      <c r="AW28" s="42"/>
      <c r="AX28" s="42"/>
      <c r="AY28" s="42"/>
      <c r="AZ28" s="43"/>
      <c r="BA28" s="39"/>
      <c r="BB28" s="80">
        <f t="shared" si="0"/>
        <v>0</v>
      </c>
      <c r="BC28" s="80">
        <f t="shared" si="1"/>
        <v>0</v>
      </c>
      <c r="BD28" s="80" t="str">
        <f t="shared" si="2"/>
        <v>SIN AVANCE</v>
      </c>
      <c r="BE28" s="81">
        <f t="shared" si="3"/>
        <v>6</v>
      </c>
      <c r="BF28" s="81" t="str">
        <f t="shared" si="4"/>
        <v>POR VENCER</v>
      </c>
      <c r="BG28" s="89"/>
    </row>
    <row r="29" spans="1:59" ht="72" customHeight="1" thickBot="1" x14ac:dyDescent="0.35">
      <c r="A29" s="45">
        <v>15</v>
      </c>
      <c r="B29" s="31" t="s">
        <v>844</v>
      </c>
      <c r="C29" s="32" t="s">
        <v>80</v>
      </c>
      <c r="D29" s="35" t="s">
        <v>126</v>
      </c>
      <c r="E29" s="33" t="s">
        <v>906</v>
      </c>
      <c r="F29" s="32" t="s">
        <v>907</v>
      </c>
      <c r="G29" s="34" t="s">
        <v>908</v>
      </c>
      <c r="H29" s="32" t="s">
        <v>909</v>
      </c>
      <c r="I29" s="35" t="s">
        <v>80</v>
      </c>
      <c r="J29" s="33" t="s">
        <v>910</v>
      </c>
      <c r="K29" s="33" t="s">
        <v>80</v>
      </c>
      <c r="L29" s="36">
        <v>45689</v>
      </c>
      <c r="M29" s="36">
        <v>45747</v>
      </c>
      <c r="N29" s="36" t="s">
        <v>122</v>
      </c>
      <c r="O29" s="36" t="s">
        <v>123</v>
      </c>
      <c r="P29" s="36" t="s">
        <v>124</v>
      </c>
      <c r="Q29" s="36" t="s">
        <v>125</v>
      </c>
      <c r="R29" s="35" t="s">
        <v>85</v>
      </c>
      <c r="S29" s="45" t="s">
        <v>86</v>
      </c>
      <c r="T29" s="45" t="s">
        <v>86</v>
      </c>
      <c r="U29" s="45"/>
      <c r="V29" s="45" t="s">
        <v>86</v>
      </c>
      <c r="W29" s="45" t="s">
        <v>86</v>
      </c>
      <c r="X29" s="46">
        <v>0.11</v>
      </c>
      <c r="Y29" s="37"/>
      <c r="Z29" s="34">
        <v>1</v>
      </c>
      <c r="AA29" s="34">
        <v>0</v>
      </c>
      <c r="AB29" s="34">
        <v>0</v>
      </c>
      <c r="AC29" s="74">
        <v>0</v>
      </c>
      <c r="AD29" s="38"/>
      <c r="AE29" s="38"/>
      <c r="AF29" s="38"/>
      <c r="AG29" s="38"/>
      <c r="AH29" s="39"/>
      <c r="AI29" s="39"/>
      <c r="AJ29" s="40"/>
      <c r="AK29" s="40"/>
      <c r="AL29" s="40"/>
      <c r="AM29" s="40"/>
      <c r="AN29" s="41"/>
      <c r="AO29" s="39"/>
      <c r="AP29" s="42"/>
      <c r="AQ29" s="42"/>
      <c r="AR29" s="42"/>
      <c r="AS29" s="42"/>
      <c r="AT29" s="43"/>
      <c r="AU29" s="39"/>
      <c r="AV29" s="42"/>
      <c r="AW29" s="42"/>
      <c r="AX29" s="42"/>
      <c r="AY29" s="42"/>
      <c r="AZ29" s="43"/>
      <c r="BA29" s="39"/>
      <c r="BB29" s="80">
        <f t="shared" si="0"/>
        <v>0</v>
      </c>
      <c r="BC29" s="80">
        <f t="shared" si="1"/>
        <v>0</v>
      </c>
      <c r="BD29" s="80" t="str">
        <f t="shared" si="2"/>
        <v>SIN AVANCE</v>
      </c>
      <c r="BE29" s="81">
        <f t="shared" si="3"/>
        <v>6</v>
      </c>
      <c r="BF29" s="81" t="str">
        <f t="shared" si="4"/>
        <v>POR VENCER</v>
      </c>
      <c r="BG29" s="87">
        <f>SUM(BB29:BB37)</f>
        <v>0</v>
      </c>
    </row>
    <row r="30" spans="1:59" ht="72" customHeight="1" thickBot="1" x14ac:dyDescent="0.35">
      <c r="A30" s="45">
        <v>16</v>
      </c>
      <c r="B30" s="31" t="s">
        <v>844</v>
      </c>
      <c r="C30" s="32" t="s">
        <v>80</v>
      </c>
      <c r="D30" s="35" t="s">
        <v>126</v>
      </c>
      <c r="E30" s="33" t="s">
        <v>911</v>
      </c>
      <c r="F30" s="32" t="s">
        <v>912</v>
      </c>
      <c r="G30" s="34" t="s">
        <v>810</v>
      </c>
      <c r="H30" s="32" t="s">
        <v>913</v>
      </c>
      <c r="I30" s="35" t="s">
        <v>80</v>
      </c>
      <c r="J30" s="33" t="s">
        <v>112</v>
      </c>
      <c r="K30" s="33" t="s">
        <v>80</v>
      </c>
      <c r="L30" s="36">
        <v>45658</v>
      </c>
      <c r="M30" s="36">
        <v>45688</v>
      </c>
      <c r="N30" s="36" t="s">
        <v>122</v>
      </c>
      <c r="O30" s="36" t="s">
        <v>123</v>
      </c>
      <c r="P30" s="36" t="s">
        <v>124</v>
      </c>
      <c r="Q30" s="36" t="s">
        <v>125</v>
      </c>
      <c r="R30" s="35" t="s">
        <v>85</v>
      </c>
      <c r="S30" s="45" t="s">
        <v>86</v>
      </c>
      <c r="T30" s="45" t="s">
        <v>86</v>
      </c>
      <c r="U30" s="45"/>
      <c r="V30" s="45" t="s">
        <v>86</v>
      </c>
      <c r="W30" s="45" t="s">
        <v>86</v>
      </c>
      <c r="X30" s="46">
        <v>0.11</v>
      </c>
      <c r="Y30" s="37"/>
      <c r="Z30" s="34">
        <v>1</v>
      </c>
      <c r="AA30" s="34">
        <v>0</v>
      </c>
      <c r="AB30" s="34">
        <v>0</v>
      </c>
      <c r="AC30" s="74">
        <v>0</v>
      </c>
      <c r="AD30" s="38"/>
      <c r="AE30" s="38"/>
      <c r="AF30" s="38"/>
      <c r="AG30" s="38"/>
      <c r="AH30" s="39"/>
      <c r="AI30" s="39"/>
      <c r="AJ30" s="40"/>
      <c r="AK30" s="40"/>
      <c r="AL30" s="40"/>
      <c r="AM30" s="40"/>
      <c r="AN30" s="41"/>
      <c r="AO30" s="39"/>
      <c r="AP30" s="42"/>
      <c r="AQ30" s="42"/>
      <c r="AR30" s="42"/>
      <c r="AS30" s="42"/>
      <c r="AT30" s="43"/>
      <c r="AU30" s="39"/>
      <c r="AV30" s="42"/>
      <c r="AW30" s="42"/>
      <c r="AX30" s="42"/>
      <c r="AY30" s="42"/>
      <c r="AZ30" s="43"/>
      <c r="BA30" s="39"/>
      <c r="BB30" s="80">
        <f t="shared" si="0"/>
        <v>0</v>
      </c>
      <c r="BC30" s="80">
        <f t="shared" si="1"/>
        <v>0</v>
      </c>
      <c r="BD30" s="80" t="str">
        <f t="shared" si="2"/>
        <v>SIN AVANCE</v>
      </c>
      <c r="BE30" s="81">
        <f t="shared" si="3"/>
        <v>-53</v>
      </c>
      <c r="BF30" s="81" t="str">
        <f t="shared" si="4"/>
        <v>VENCIDO</v>
      </c>
      <c r="BG30" s="88"/>
    </row>
    <row r="31" spans="1:59" ht="72" customHeight="1" thickBot="1" x14ac:dyDescent="0.35">
      <c r="A31" s="45">
        <v>17</v>
      </c>
      <c r="B31" s="31" t="s">
        <v>844</v>
      </c>
      <c r="C31" s="32" t="s">
        <v>80</v>
      </c>
      <c r="D31" s="35" t="s">
        <v>126</v>
      </c>
      <c r="E31" s="33" t="s">
        <v>914</v>
      </c>
      <c r="F31" s="32" t="s">
        <v>915</v>
      </c>
      <c r="G31" s="34" t="s">
        <v>916</v>
      </c>
      <c r="H31" s="32" t="s">
        <v>917</v>
      </c>
      <c r="I31" s="35" t="s">
        <v>80</v>
      </c>
      <c r="J31" s="33" t="s">
        <v>112</v>
      </c>
      <c r="K31" s="33" t="s">
        <v>80</v>
      </c>
      <c r="L31" s="36">
        <v>45717</v>
      </c>
      <c r="M31" s="36">
        <v>46022</v>
      </c>
      <c r="N31" s="36" t="s">
        <v>122</v>
      </c>
      <c r="O31" s="36" t="s">
        <v>123</v>
      </c>
      <c r="P31" s="36" t="s">
        <v>124</v>
      </c>
      <c r="Q31" s="36" t="s">
        <v>125</v>
      </c>
      <c r="R31" s="35" t="s">
        <v>85</v>
      </c>
      <c r="S31" s="45" t="s">
        <v>86</v>
      </c>
      <c r="T31" s="45" t="s">
        <v>86</v>
      </c>
      <c r="U31" s="45"/>
      <c r="V31" s="45" t="s">
        <v>86</v>
      </c>
      <c r="W31" s="45" t="s">
        <v>86</v>
      </c>
      <c r="X31" s="46">
        <v>0.11</v>
      </c>
      <c r="Y31" s="37"/>
      <c r="Z31" s="34">
        <v>0.5</v>
      </c>
      <c r="AA31" s="34">
        <v>0</v>
      </c>
      <c r="AB31" s="34">
        <v>0</v>
      </c>
      <c r="AC31" s="74">
        <v>0.5</v>
      </c>
      <c r="AD31" s="38"/>
      <c r="AE31" s="38"/>
      <c r="AF31" s="38"/>
      <c r="AG31" s="38"/>
      <c r="AH31" s="39"/>
      <c r="AI31" s="39"/>
      <c r="AJ31" s="40"/>
      <c r="AK31" s="40"/>
      <c r="AL31" s="40"/>
      <c r="AM31" s="40"/>
      <c r="AN31" s="41"/>
      <c r="AO31" s="39"/>
      <c r="AP31" s="42"/>
      <c r="AQ31" s="42"/>
      <c r="AR31" s="42"/>
      <c r="AS31" s="42"/>
      <c r="AT31" s="43"/>
      <c r="AU31" s="39"/>
      <c r="AV31" s="42"/>
      <c r="AW31" s="42"/>
      <c r="AX31" s="42"/>
      <c r="AY31" s="42"/>
      <c r="AZ31" s="43"/>
      <c r="BA31" s="39"/>
      <c r="BB31" s="80">
        <f t="shared" si="0"/>
        <v>0</v>
      </c>
      <c r="BC31" s="80">
        <f t="shared" si="1"/>
        <v>0</v>
      </c>
      <c r="BD31" s="80" t="str">
        <f t="shared" si="2"/>
        <v>SIN AVANCE</v>
      </c>
      <c r="BE31" s="81">
        <f t="shared" si="3"/>
        <v>281</v>
      </c>
      <c r="BF31" s="81" t="str">
        <f t="shared" si="4"/>
        <v>CON TIEMPO</v>
      </c>
      <c r="BG31" s="88"/>
    </row>
    <row r="32" spans="1:59" ht="72" customHeight="1" thickBot="1" x14ac:dyDescent="0.35">
      <c r="A32" s="45">
        <v>18</v>
      </c>
      <c r="B32" s="31" t="s">
        <v>844</v>
      </c>
      <c r="C32" s="32" t="s">
        <v>80</v>
      </c>
      <c r="D32" s="35" t="s">
        <v>126</v>
      </c>
      <c r="E32" s="33" t="s">
        <v>918</v>
      </c>
      <c r="F32" s="32" t="s">
        <v>919</v>
      </c>
      <c r="G32" s="34" t="s">
        <v>920</v>
      </c>
      <c r="H32" s="32" t="s">
        <v>921</v>
      </c>
      <c r="I32" s="35" t="s">
        <v>80</v>
      </c>
      <c r="J32" s="33" t="s">
        <v>112</v>
      </c>
      <c r="K32" s="33" t="s">
        <v>80</v>
      </c>
      <c r="L32" s="36">
        <v>45717</v>
      </c>
      <c r="M32" s="36">
        <v>45930</v>
      </c>
      <c r="N32" s="36" t="s">
        <v>122</v>
      </c>
      <c r="O32" s="36" t="s">
        <v>123</v>
      </c>
      <c r="P32" s="36" t="s">
        <v>124</v>
      </c>
      <c r="Q32" s="36" t="s">
        <v>125</v>
      </c>
      <c r="R32" s="35" t="s">
        <v>85</v>
      </c>
      <c r="S32" s="45" t="s">
        <v>86</v>
      </c>
      <c r="T32" s="45" t="s">
        <v>86</v>
      </c>
      <c r="U32" s="45"/>
      <c r="V32" s="45" t="s">
        <v>86</v>
      </c>
      <c r="W32" s="45" t="s">
        <v>86</v>
      </c>
      <c r="X32" s="46">
        <v>0.11</v>
      </c>
      <c r="Y32" s="37"/>
      <c r="Z32" s="34">
        <v>0.25</v>
      </c>
      <c r="AA32" s="34">
        <v>0.5</v>
      </c>
      <c r="AB32" s="34">
        <v>0.25</v>
      </c>
      <c r="AC32" s="74">
        <v>0</v>
      </c>
      <c r="AD32" s="38"/>
      <c r="AE32" s="38"/>
      <c r="AF32" s="38"/>
      <c r="AG32" s="38"/>
      <c r="AH32" s="39"/>
      <c r="AI32" s="39"/>
      <c r="AJ32" s="40"/>
      <c r="AK32" s="40"/>
      <c r="AL32" s="40"/>
      <c r="AM32" s="40"/>
      <c r="AN32" s="41"/>
      <c r="AO32" s="39"/>
      <c r="AP32" s="42"/>
      <c r="AQ32" s="42"/>
      <c r="AR32" s="42"/>
      <c r="AS32" s="42"/>
      <c r="AT32" s="43"/>
      <c r="AU32" s="39"/>
      <c r="AV32" s="42"/>
      <c r="AW32" s="42"/>
      <c r="AX32" s="42"/>
      <c r="AY32" s="42"/>
      <c r="AZ32" s="43"/>
      <c r="BA32" s="39"/>
      <c r="BB32" s="80">
        <f t="shared" si="0"/>
        <v>0</v>
      </c>
      <c r="BC32" s="80">
        <f t="shared" si="1"/>
        <v>0</v>
      </c>
      <c r="BD32" s="80" t="str">
        <f t="shared" si="2"/>
        <v>SIN AVANCE</v>
      </c>
      <c r="BE32" s="81">
        <f t="shared" si="3"/>
        <v>189</v>
      </c>
      <c r="BF32" s="81" t="str">
        <f t="shared" si="4"/>
        <v>CON TIEMPO</v>
      </c>
      <c r="BG32" s="88"/>
    </row>
    <row r="33" spans="1:59" ht="72" customHeight="1" thickBot="1" x14ac:dyDescent="0.35">
      <c r="A33" s="45">
        <v>19</v>
      </c>
      <c r="B33" s="31" t="s">
        <v>844</v>
      </c>
      <c r="C33" s="32" t="s">
        <v>80</v>
      </c>
      <c r="D33" s="35" t="s">
        <v>126</v>
      </c>
      <c r="E33" s="33" t="s">
        <v>922</v>
      </c>
      <c r="F33" s="32" t="s">
        <v>923</v>
      </c>
      <c r="G33" s="34" t="s">
        <v>924</v>
      </c>
      <c r="H33" s="32" t="s">
        <v>925</v>
      </c>
      <c r="I33" s="35" t="s">
        <v>80</v>
      </c>
      <c r="J33" s="33" t="s">
        <v>112</v>
      </c>
      <c r="K33" s="33" t="s">
        <v>80</v>
      </c>
      <c r="L33" s="36">
        <v>45839</v>
      </c>
      <c r="M33" s="36">
        <v>45961</v>
      </c>
      <c r="N33" s="36" t="s">
        <v>122</v>
      </c>
      <c r="O33" s="36" t="s">
        <v>123</v>
      </c>
      <c r="P33" s="36" t="s">
        <v>124</v>
      </c>
      <c r="Q33" s="36" t="s">
        <v>125</v>
      </c>
      <c r="R33" s="35" t="s">
        <v>85</v>
      </c>
      <c r="S33" s="45" t="s">
        <v>86</v>
      </c>
      <c r="T33" s="45" t="s">
        <v>86</v>
      </c>
      <c r="U33" s="45"/>
      <c r="V33" s="45" t="s">
        <v>86</v>
      </c>
      <c r="W33" s="45" t="s">
        <v>86</v>
      </c>
      <c r="X33" s="46">
        <v>0.11</v>
      </c>
      <c r="Y33" s="37"/>
      <c r="Z33" s="34">
        <v>0</v>
      </c>
      <c r="AA33" s="34">
        <v>0</v>
      </c>
      <c r="AB33" s="34">
        <v>0.5</v>
      </c>
      <c r="AC33" s="74">
        <v>0.5</v>
      </c>
      <c r="AD33" s="38"/>
      <c r="AE33" s="38"/>
      <c r="AF33" s="38"/>
      <c r="AG33" s="38"/>
      <c r="AH33" s="39"/>
      <c r="AI33" s="39"/>
      <c r="AJ33" s="40"/>
      <c r="AK33" s="40"/>
      <c r="AL33" s="40"/>
      <c r="AM33" s="40"/>
      <c r="AN33" s="41"/>
      <c r="AO33" s="39"/>
      <c r="AP33" s="42"/>
      <c r="AQ33" s="42"/>
      <c r="AR33" s="42"/>
      <c r="AS33" s="42"/>
      <c r="AT33" s="43"/>
      <c r="AU33" s="39"/>
      <c r="AV33" s="42"/>
      <c r="AW33" s="42"/>
      <c r="AX33" s="42"/>
      <c r="AY33" s="42"/>
      <c r="AZ33" s="43"/>
      <c r="BA33" s="39"/>
      <c r="BB33" s="80">
        <f t="shared" si="0"/>
        <v>0</v>
      </c>
      <c r="BC33" s="80">
        <f t="shared" si="1"/>
        <v>0</v>
      </c>
      <c r="BD33" s="80" t="str">
        <f t="shared" si="2"/>
        <v>SIN AVANCE</v>
      </c>
      <c r="BE33" s="81">
        <f t="shared" si="3"/>
        <v>220</v>
      </c>
      <c r="BF33" s="81" t="str">
        <f t="shared" si="4"/>
        <v>CON TIEMPO</v>
      </c>
      <c r="BG33" s="88"/>
    </row>
    <row r="34" spans="1:59" ht="72" customHeight="1" thickBot="1" x14ac:dyDescent="0.35">
      <c r="A34" s="45">
        <v>20</v>
      </c>
      <c r="B34" s="31" t="s">
        <v>844</v>
      </c>
      <c r="C34" s="32" t="s">
        <v>80</v>
      </c>
      <c r="D34" s="35" t="s">
        <v>126</v>
      </c>
      <c r="E34" s="33" t="s">
        <v>926</v>
      </c>
      <c r="F34" s="32" t="s">
        <v>927</v>
      </c>
      <c r="G34" s="34" t="s">
        <v>928</v>
      </c>
      <c r="H34" s="32" t="s">
        <v>929</v>
      </c>
      <c r="I34" s="35" t="s">
        <v>80</v>
      </c>
      <c r="J34" s="33" t="s">
        <v>112</v>
      </c>
      <c r="K34" s="33" t="s">
        <v>80</v>
      </c>
      <c r="L34" s="36">
        <v>45717</v>
      </c>
      <c r="M34" s="36">
        <v>45747</v>
      </c>
      <c r="N34" s="36" t="s">
        <v>122</v>
      </c>
      <c r="O34" s="36" t="s">
        <v>123</v>
      </c>
      <c r="P34" s="36" t="s">
        <v>124</v>
      </c>
      <c r="Q34" s="36" t="s">
        <v>125</v>
      </c>
      <c r="R34" s="35" t="s">
        <v>85</v>
      </c>
      <c r="S34" s="45" t="s">
        <v>86</v>
      </c>
      <c r="T34" s="45" t="s">
        <v>86</v>
      </c>
      <c r="U34" s="45"/>
      <c r="V34" s="45" t="s">
        <v>86</v>
      </c>
      <c r="W34" s="45" t="s">
        <v>86</v>
      </c>
      <c r="X34" s="46">
        <v>0.11</v>
      </c>
      <c r="Y34" s="37"/>
      <c r="Z34" s="34">
        <v>1</v>
      </c>
      <c r="AA34" s="34">
        <v>0</v>
      </c>
      <c r="AB34" s="34">
        <v>0</v>
      </c>
      <c r="AC34" s="74">
        <v>0</v>
      </c>
      <c r="AD34" s="38"/>
      <c r="AE34" s="38"/>
      <c r="AF34" s="38"/>
      <c r="AG34" s="38"/>
      <c r="AH34" s="39"/>
      <c r="AI34" s="39"/>
      <c r="AJ34" s="40"/>
      <c r="AK34" s="40"/>
      <c r="AL34" s="40"/>
      <c r="AM34" s="40"/>
      <c r="AN34" s="41"/>
      <c r="AO34" s="39"/>
      <c r="AP34" s="42"/>
      <c r="AQ34" s="42"/>
      <c r="AR34" s="42"/>
      <c r="AS34" s="42"/>
      <c r="AT34" s="43"/>
      <c r="AU34" s="39"/>
      <c r="AV34" s="42"/>
      <c r="AW34" s="42"/>
      <c r="AX34" s="42"/>
      <c r="AY34" s="42"/>
      <c r="AZ34" s="43"/>
      <c r="BA34" s="39"/>
      <c r="BB34" s="80">
        <f t="shared" si="0"/>
        <v>0</v>
      </c>
      <c r="BC34" s="80">
        <f t="shared" si="1"/>
        <v>0</v>
      </c>
      <c r="BD34" s="80" t="str">
        <f t="shared" si="2"/>
        <v>SIN AVANCE</v>
      </c>
      <c r="BE34" s="81">
        <f t="shared" si="3"/>
        <v>6</v>
      </c>
      <c r="BF34" s="81" t="str">
        <f t="shared" si="4"/>
        <v>POR VENCER</v>
      </c>
      <c r="BG34" s="88"/>
    </row>
    <row r="35" spans="1:59" ht="72" customHeight="1" thickBot="1" x14ac:dyDescent="0.35">
      <c r="A35" s="45">
        <v>21</v>
      </c>
      <c r="B35" s="31" t="s">
        <v>844</v>
      </c>
      <c r="C35" s="32" t="s">
        <v>80</v>
      </c>
      <c r="D35" s="35" t="s">
        <v>126</v>
      </c>
      <c r="E35" s="33" t="s">
        <v>930</v>
      </c>
      <c r="F35" s="32" t="s">
        <v>931</v>
      </c>
      <c r="G35" s="34" t="s">
        <v>932</v>
      </c>
      <c r="H35" s="32" t="s">
        <v>933</v>
      </c>
      <c r="I35" s="35" t="s">
        <v>80</v>
      </c>
      <c r="J35" s="33" t="s">
        <v>112</v>
      </c>
      <c r="K35" s="33" t="s">
        <v>80</v>
      </c>
      <c r="L35" s="36">
        <v>45748</v>
      </c>
      <c r="M35" s="36">
        <v>45808</v>
      </c>
      <c r="N35" s="36" t="s">
        <v>122</v>
      </c>
      <c r="O35" s="36" t="s">
        <v>123</v>
      </c>
      <c r="P35" s="36" t="s">
        <v>124</v>
      </c>
      <c r="Q35" s="36" t="s">
        <v>125</v>
      </c>
      <c r="R35" s="35" t="s">
        <v>85</v>
      </c>
      <c r="S35" s="45" t="s">
        <v>86</v>
      </c>
      <c r="T35" s="45" t="s">
        <v>86</v>
      </c>
      <c r="U35" s="45"/>
      <c r="V35" s="45" t="s">
        <v>86</v>
      </c>
      <c r="W35" s="45" t="s">
        <v>86</v>
      </c>
      <c r="X35" s="46">
        <v>0.11</v>
      </c>
      <c r="Y35" s="37"/>
      <c r="Z35" s="34">
        <v>0</v>
      </c>
      <c r="AA35" s="34">
        <v>1</v>
      </c>
      <c r="AB35" s="34">
        <v>0</v>
      </c>
      <c r="AC35" s="74">
        <v>0</v>
      </c>
      <c r="AD35" s="38"/>
      <c r="AE35" s="38"/>
      <c r="AF35" s="38"/>
      <c r="AG35" s="38"/>
      <c r="AH35" s="39"/>
      <c r="AI35" s="39"/>
      <c r="AJ35" s="40"/>
      <c r="AK35" s="40"/>
      <c r="AL35" s="40"/>
      <c r="AM35" s="40"/>
      <c r="AN35" s="41"/>
      <c r="AO35" s="39"/>
      <c r="AP35" s="42"/>
      <c r="AQ35" s="42"/>
      <c r="AR35" s="42"/>
      <c r="AS35" s="42"/>
      <c r="AT35" s="43"/>
      <c r="AU35" s="39"/>
      <c r="AV35" s="42"/>
      <c r="AW35" s="42"/>
      <c r="AX35" s="42"/>
      <c r="AY35" s="42"/>
      <c r="AZ35" s="43"/>
      <c r="BA35" s="39"/>
      <c r="BB35" s="80">
        <f t="shared" si="0"/>
        <v>0</v>
      </c>
      <c r="BC35" s="80">
        <f t="shared" si="1"/>
        <v>0</v>
      </c>
      <c r="BD35" s="80" t="str">
        <f t="shared" si="2"/>
        <v>SIN AVANCE</v>
      </c>
      <c r="BE35" s="81">
        <f t="shared" si="3"/>
        <v>67</v>
      </c>
      <c r="BF35" s="81" t="str">
        <f t="shared" si="4"/>
        <v>CON TIEMPO</v>
      </c>
      <c r="BG35" s="88"/>
    </row>
    <row r="36" spans="1:59" ht="72" customHeight="1" thickBot="1" x14ac:dyDescent="0.35">
      <c r="A36" s="45">
        <v>22</v>
      </c>
      <c r="B36" s="31" t="s">
        <v>844</v>
      </c>
      <c r="C36" s="32" t="s">
        <v>80</v>
      </c>
      <c r="D36" s="35" t="s">
        <v>126</v>
      </c>
      <c r="E36" s="33" t="s">
        <v>934</v>
      </c>
      <c r="F36" s="32" t="s">
        <v>935</v>
      </c>
      <c r="G36" s="34" t="s">
        <v>936</v>
      </c>
      <c r="H36" s="32" t="s">
        <v>937</v>
      </c>
      <c r="I36" s="35" t="s">
        <v>80</v>
      </c>
      <c r="J36" s="33" t="s">
        <v>112</v>
      </c>
      <c r="K36" s="33" t="s">
        <v>80</v>
      </c>
      <c r="L36" s="36">
        <v>45962</v>
      </c>
      <c r="M36" s="36">
        <v>46022</v>
      </c>
      <c r="N36" s="36" t="s">
        <v>122</v>
      </c>
      <c r="O36" s="36" t="s">
        <v>123</v>
      </c>
      <c r="P36" s="36" t="s">
        <v>124</v>
      </c>
      <c r="Q36" s="36" t="s">
        <v>125</v>
      </c>
      <c r="R36" s="35" t="s">
        <v>85</v>
      </c>
      <c r="S36" s="45" t="s">
        <v>86</v>
      </c>
      <c r="T36" s="45" t="s">
        <v>86</v>
      </c>
      <c r="U36" s="45"/>
      <c r="V36" s="45" t="s">
        <v>86</v>
      </c>
      <c r="W36" s="45" t="s">
        <v>86</v>
      </c>
      <c r="X36" s="46">
        <v>0.11</v>
      </c>
      <c r="Y36" s="37"/>
      <c r="Z36" s="34">
        <v>0</v>
      </c>
      <c r="AA36" s="34">
        <v>0</v>
      </c>
      <c r="AB36" s="34">
        <v>0</v>
      </c>
      <c r="AC36" s="74">
        <v>1</v>
      </c>
      <c r="AD36" s="38"/>
      <c r="AE36" s="38"/>
      <c r="AF36" s="38"/>
      <c r="AG36" s="38"/>
      <c r="AH36" s="39"/>
      <c r="AI36" s="39"/>
      <c r="AJ36" s="40"/>
      <c r="AK36" s="40"/>
      <c r="AL36" s="40"/>
      <c r="AM36" s="40"/>
      <c r="AN36" s="41"/>
      <c r="AO36" s="39"/>
      <c r="AP36" s="42"/>
      <c r="AQ36" s="42"/>
      <c r="AR36" s="42"/>
      <c r="AS36" s="42"/>
      <c r="AT36" s="43"/>
      <c r="AU36" s="39"/>
      <c r="AV36" s="42"/>
      <c r="AW36" s="42"/>
      <c r="AX36" s="42"/>
      <c r="AY36" s="42"/>
      <c r="AZ36" s="43"/>
      <c r="BA36" s="39"/>
      <c r="BB36" s="80">
        <f t="shared" si="0"/>
        <v>0</v>
      </c>
      <c r="BC36" s="80">
        <f t="shared" si="1"/>
        <v>0</v>
      </c>
      <c r="BD36" s="80" t="str">
        <f t="shared" si="2"/>
        <v>SIN AVANCE</v>
      </c>
      <c r="BE36" s="81">
        <f t="shared" si="3"/>
        <v>281</v>
      </c>
      <c r="BF36" s="81" t="str">
        <f t="shared" si="4"/>
        <v>CON TIEMPO</v>
      </c>
      <c r="BG36" s="88"/>
    </row>
    <row r="37" spans="1:59" ht="72" customHeight="1" thickBot="1" x14ac:dyDescent="0.35">
      <c r="A37" s="45">
        <v>23</v>
      </c>
      <c r="B37" s="31" t="s">
        <v>844</v>
      </c>
      <c r="C37" s="32" t="s">
        <v>80</v>
      </c>
      <c r="D37" s="35" t="s">
        <v>126</v>
      </c>
      <c r="E37" s="33" t="s">
        <v>938</v>
      </c>
      <c r="F37" s="32" t="s">
        <v>939</v>
      </c>
      <c r="G37" s="34" t="s">
        <v>810</v>
      </c>
      <c r="H37" s="32" t="s">
        <v>940</v>
      </c>
      <c r="I37" s="35" t="s">
        <v>80</v>
      </c>
      <c r="J37" s="33" t="s">
        <v>112</v>
      </c>
      <c r="K37" s="33" t="s">
        <v>80</v>
      </c>
      <c r="L37" s="36">
        <v>45962</v>
      </c>
      <c r="M37" s="36">
        <v>46022</v>
      </c>
      <c r="N37" s="36" t="s">
        <v>122</v>
      </c>
      <c r="O37" s="36" t="s">
        <v>123</v>
      </c>
      <c r="P37" s="36" t="s">
        <v>124</v>
      </c>
      <c r="Q37" s="36" t="s">
        <v>125</v>
      </c>
      <c r="R37" s="35" t="s">
        <v>85</v>
      </c>
      <c r="S37" s="45" t="s">
        <v>86</v>
      </c>
      <c r="T37" s="45" t="s">
        <v>86</v>
      </c>
      <c r="U37" s="45"/>
      <c r="V37" s="45" t="s">
        <v>86</v>
      </c>
      <c r="W37" s="45" t="s">
        <v>86</v>
      </c>
      <c r="X37" s="46">
        <v>0.12</v>
      </c>
      <c r="Y37" s="37"/>
      <c r="Z37" s="34">
        <v>0</v>
      </c>
      <c r="AA37" s="34">
        <v>0</v>
      </c>
      <c r="AB37" s="34">
        <v>0</v>
      </c>
      <c r="AC37" s="74">
        <v>1</v>
      </c>
      <c r="AD37" s="38"/>
      <c r="AE37" s="38"/>
      <c r="AF37" s="38"/>
      <c r="AG37" s="38"/>
      <c r="AH37" s="39"/>
      <c r="AI37" s="39"/>
      <c r="AJ37" s="40"/>
      <c r="AK37" s="40"/>
      <c r="AL37" s="40"/>
      <c r="AM37" s="40"/>
      <c r="AN37" s="41"/>
      <c r="AO37" s="39"/>
      <c r="AP37" s="42"/>
      <c r="AQ37" s="42"/>
      <c r="AR37" s="42"/>
      <c r="AS37" s="42"/>
      <c r="AT37" s="43"/>
      <c r="AU37" s="39"/>
      <c r="AV37" s="42"/>
      <c r="AW37" s="42"/>
      <c r="AX37" s="42"/>
      <c r="AY37" s="42"/>
      <c r="AZ37" s="43"/>
      <c r="BA37" s="39"/>
      <c r="BB37" s="80">
        <f t="shared" si="0"/>
        <v>0</v>
      </c>
      <c r="BC37" s="80">
        <f t="shared" si="1"/>
        <v>0</v>
      </c>
      <c r="BD37" s="80" t="str">
        <f t="shared" si="2"/>
        <v>SIN AVANCE</v>
      </c>
      <c r="BE37" s="81">
        <f t="shared" si="3"/>
        <v>281</v>
      </c>
      <c r="BF37" s="81" t="str">
        <f t="shared" si="4"/>
        <v>CON TIEMPO</v>
      </c>
      <c r="BG37" s="89"/>
    </row>
    <row r="38" spans="1:59" ht="72" customHeight="1" thickBot="1" x14ac:dyDescent="0.35">
      <c r="A38" s="45">
        <v>24</v>
      </c>
      <c r="B38" s="31" t="s">
        <v>871</v>
      </c>
      <c r="C38" s="32" t="s">
        <v>941</v>
      </c>
      <c r="D38" s="31" t="s">
        <v>80</v>
      </c>
      <c r="E38" s="33" t="s">
        <v>942</v>
      </c>
      <c r="F38" s="32" t="s">
        <v>943</v>
      </c>
      <c r="G38" s="34" t="s">
        <v>944</v>
      </c>
      <c r="H38" s="32" t="s">
        <v>945</v>
      </c>
      <c r="I38" s="35" t="s">
        <v>946</v>
      </c>
      <c r="J38" s="33" t="s">
        <v>80</v>
      </c>
      <c r="K38" s="33" t="s">
        <v>80</v>
      </c>
      <c r="L38" s="36">
        <v>45658</v>
      </c>
      <c r="M38" s="36">
        <v>45746</v>
      </c>
      <c r="N38" s="36" t="s">
        <v>140</v>
      </c>
      <c r="O38" s="36" t="s">
        <v>141</v>
      </c>
      <c r="P38" s="36" t="s">
        <v>142</v>
      </c>
      <c r="Q38" s="36" t="s">
        <v>947</v>
      </c>
      <c r="R38" s="35" t="s">
        <v>85</v>
      </c>
      <c r="S38" s="45" t="s">
        <v>145</v>
      </c>
      <c r="T38" s="45" t="s">
        <v>145</v>
      </c>
      <c r="U38" s="45"/>
      <c r="V38" s="45" t="s">
        <v>145</v>
      </c>
      <c r="W38" s="45" t="s">
        <v>145</v>
      </c>
      <c r="X38" s="46">
        <v>0.33</v>
      </c>
      <c r="Y38" s="37"/>
      <c r="Z38" s="34">
        <v>1</v>
      </c>
      <c r="AA38" s="34">
        <v>0</v>
      </c>
      <c r="AB38" s="34">
        <v>0</v>
      </c>
      <c r="AC38" s="74">
        <v>0</v>
      </c>
      <c r="AD38" s="38"/>
      <c r="AE38" s="38"/>
      <c r="AF38" s="38"/>
      <c r="AG38" s="38"/>
      <c r="AH38" s="39"/>
      <c r="AI38" s="39"/>
      <c r="AJ38" s="40"/>
      <c r="AK38" s="40"/>
      <c r="AL38" s="40"/>
      <c r="AM38" s="40"/>
      <c r="AN38" s="41"/>
      <c r="AO38" s="39"/>
      <c r="AP38" s="42"/>
      <c r="AQ38" s="42"/>
      <c r="AR38" s="42"/>
      <c r="AS38" s="42"/>
      <c r="AT38" s="43"/>
      <c r="AU38" s="39"/>
      <c r="AV38" s="42"/>
      <c r="AW38" s="42"/>
      <c r="AX38" s="42"/>
      <c r="AY38" s="42"/>
      <c r="AZ38" s="43"/>
      <c r="BA38" s="39"/>
      <c r="BB38" s="80">
        <f t="shared" si="0"/>
        <v>0</v>
      </c>
      <c r="BC38" s="80">
        <f t="shared" si="1"/>
        <v>0</v>
      </c>
      <c r="BD38" s="80" t="str">
        <f t="shared" si="2"/>
        <v>SIN AVANCE</v>
      </c>
      <c r="BE38" s="81">
        <f t="shared" si="3"/>
        <v>5</v>
      </c>
      <c r="BF38" s="81" t="str">
        <f t="shared" si="4"/>
        <v>POR VENCER</v>
      </c>
      <c r="BG38" s="87">
        <f>SUM(BB38:BB40)</f>
        <v>0</v>
      </c>
    </row>
    <row r="39" spans="1:59" ht="72" customHeight="1" thickBot="1" x14ac:dyDescent="0.35">
      <c r="A39" s="45">
        <v>25</v>
      </c>
      <c r="B39" s="31" t="s">
        <v>871</v>
      </c>
      <c r="C39" s="32" t="s">
        <v>941</v>
      </c>
      <c r="D39" s="31" t="s">
        <v>80</v>
      </c>
      <c r="E39" s="33" t="s">
        <v>948</v>
      </c>
      <c r="F39" s="32" t="s">
        <v>949</v>
      </c>
      <c r="G39" s="34" t="s">
        <v>950</v>
      </c>
      <c r="H39" s="32" t="s">
        <v>951</v>
      </c>
      <c r="I39" s="35" t="s">
        <v>946</v>
      </c>
      <c r="J39" s="33" t="s">
        <v>80</v>
      </c>
      <c r="K39" s="33" t="s">
        <v>80</v>
      </c>
      <c r="L39" s="36">
        <v>45658</v>
      </c>
      <c r="M39" s="36">
        <v>45746</v>
      </c>
      <c r="N39" s="36" t="s">
        <v>140</v>
      </c>
      <c r="O39" s="36" t="s">
        <v>141</v>
      </c>
      <c r="P39" s="36" t="s">
        <v>142</v>
      </c>
      <c r="Q39" s="36" t="s">
        <v>947</v>
      </c>
      <c r="R39" s="35" t="s">
        <v>85</v>
      </c>
      <c r="S39" s="45" t="s">
        <v>145</v>
      </c>
      <c r="T39" s="45" t="s">
        <v>145</v>
      </c>
      <c r="U39" s="45"/>
      <c r="V39" s="45" t="s">
        <v>145</v>
      </c>
      <c r="W39" s="45" t="s">
        <v>145</v>
      </c>
      <c r="X39" s="46">
        <v>0.33</v>
      </c>
      <c r="Y39" s="37"/>
      <c r="Z39" s="34">
        <v>1</v>
      </c>
      <c r="AA39" s="34">
        <v>0</v>
      </c>
      <c r="AB39" s="34">
        <v>0</v>
      </c>
      <c r="AC39" s="74">
        <v>0</v>
      </c>
      <c r="AD39" s="38"/>
      <c r="AE39" s="38"/>
      <c r="AF39" s="38"/>
      <c r="AG39" s="38"/>
      <c r="AH39" s="39"/>
      <c r="AI39" s="39"/>
      <c r="AJ39" s="40"/>
      <c r="AK39" s="40"/>
      <c r="AL39" s="40"/>
      <c r="AM39" s="40"/>
      <c r="AN39" s="41"/>
      <c r="AO39" s="39"/>
      <c r="AP39" s="42"/>
      <c r="AQ39" s="42"/>
      <c r="AR39" s="42"/>
      <c r="AS39" s="42"/>
      <c r="AT39" s="43"/>
      <c r="AU39" s="39"/>
      <c r="AV39" s="42"/>
      <c r="AW39" s="42"/>
      <c r="AX39" s="42"/>
      <c r="AY39" s="42"/>
      <c r="AZ39" s="43"/>
      <c r="BA39" s="39"/>
      <c r="BB39" s="80">
        <f t="shared" si="0"/>
        <v>0</v>
      </c>
      <c r="BC39" s="80">
        <f t="shared" si="1"/>
        <v>0</v>
      </c>
      <c r="BD39" s="80" t="str">
        <f t="shared" si="2"/>
        <v>SIN AVANCE</v>
      </c>
      <c r="BE39" s="81">
        <f t="shared" si="3"/>
        <v>5</v>
      </c>
      <c r="BF39" s="81" t="str">
        <f t="shared" si="4"/>
        <v>POR VENCER</v>
      </c>
      <c r="BG39" s="88"/>
    </row>
    <row r="40" spans="1:59" ht="72" customHeight="1" thickBot="1" x14ac:dyDescent="0.35">
      <c r="A40" s="45">
        <v>26</v>
      </c>
      <c r="B40" s="31" t="s">
        <v>871</v>
      </c>
      <c r="C40" s="32" t="s">
        <v>941</v>
      </c>
      <c r="D40" s="31" t="s">
        <v>80</v>
      </c>
      <c r="E40" s="33" t="s">
        <v>952</v>
      </c>
      <c r="F40" s="32" t="s">
        <v>953</v>
      </c>
      <c r="G40" s="34" t="s">
        <v>950</v>
      </c>
      <c r="H40" s="32" t="s">
        <v>954</v>
      </c>
      <c r="I40" s="35" t="s">
        <v>946</v>
      </c>
      <c r="J40" s="33" t="s">
        <v>80</v>
      </c>
      <c r="K40" s="33" t="s">
        <v>80</v>
      </c>
      <c r="L40" s="36">
        <v>45658</v>
      </c>
      <c r="M40" s="36">
        <v>45746</v>
      </c>
      <c r="N40" s="36" t="s">
        <v>140</v>
      </c>
      <c r="O40" s="36" t="s">
        <v>141</v>
      </c>
      <c r="P40" s="36" t="s">
        <v>142</v>
      </c>
      <c r="Q40" s="36" t="s">
        <v>947</v>
      </c>
      <c r="R40" s="35" t="s">
        <v>85</v>
      </c>
      <c r="S40" s="45" t="s">
        <v>145</v>
      </c>
      <c r="T40" s="45" t="s">
        <v>145</v>
      </c>
      <c r="U40" s="45"/>
      <c r="V40" s="45" t="s">
        <v>145</v>
      </c>
      <c r="W40" s="45" t="s">
        <v>145</v>
      </c>
      <c r="X40" s="46">
        <v>0.34</v>
      </c>
      <c r="Y40" s="37"/>
      <c r="Z40" s="34">
        <v>1</v>
      </c>
      <c r="AA40" s="34">
        <v>0</v>
      </c>
      <c r="AB40" s="34">
        <v>0</v>
      </c>
      <c r="AC40" s="74">
        <v>0</v>
      </c>
      <c r="AD40" s="38"/>
      <c r="AE40" s="38"/>
      <c r="AF40" s="38"/>
      <c r="AG40" s="38"/>
      <c r="AH40" s="39"/>
      <c r="AI40" s="39"/>
      <c r="AJ40" s="40"/>
      <c r="AK40" s="40"/>
      <c r="AL40" s="40"/>
      <c r="AM40" s="40"/>
      <c r="AN40" s="41"/>
      <c r="AO40" s="39"/>
      <c r="AP40" s="42"/>
      <c r="AQ40" s="42"/>
      <c r="AR40" s="42"/>
      <c r="AS40" s="42"/>
      <c r="AT40" s="43"/>
      <c r="AU40" s="39"/>
      <c r="AV40" s="42"/>
      <c r="AW40" s="42"/>
      <c r="AX40" s="42"/>
      <c r="AY40" s="42"/>
      <c r="AZ40" s="43"/>
      <c r="BA40" s="39"/>
      <c r="BB40" s="80">
        <f t="shared" si="0"/>
        <v>0</v>
      </c>
      <c r="BC40" s="80">
        <f t="shared" si="1"/>
        <v>0</v>
      </c>
      <c r="BD40" s="80" t="str">
        <f t="shared" si="2"/>
        <v>SIN AVANCE</v>
      </c>
      <c r="BE40" s="81">
        <f t="shared" si="3"/>
        <v>5</v>
      </c>
      <c r="BF40" s="81" t="str">
        <f t="shared" si="4"/>
        <v>POR VENCER</v>
      </c>
      <c r="BG40" s="89"/>
    </row>
    <row r="41" spans="1:59" ht="72" customHeight="1" thickBot="1" x14ac:dyDescent="0.35">
      <c r="A41" s="45">
        <v>27</v>
      </c>
      <c r="B41" s="31" t="s">
        <v>871</v>
      </c>
      <c r="C41" s="32" t="s">
        <v>955</v>
      </c>
      <c r="D41" s="31" t="s">
        <v>80</v>
      </c>
      <c r="E41" s="33" t="s">
        <v>956</v>
      </c>
      <c r="F41" s="32" t="s">
        <v>957</v>
      </c>
      <c r="G41" s="34" t="s">
        <v>958</v>
      </c>
      <c r="H41" s="32" t="s">
        <v>959</v>
      </c>
      <c r="I41" s="35" t="s">
        <v>206</v>
      </c>
      <c r="J41" s="33" t="s">
        <v>80</v>
      </c>
      <c r="K41" s="33" t="s">
        <v>80</v>
      </c>
      <c r="L41" s="36">
        <v>45901</v>
      </c>
      <c r="M41" s="36">
        <v>45991</v>
      </c>
      <c r="N41" s="36" t="s">
        <v>207</v>
      </c>
      <c r="O41" s="36" t="s">
        <v>208</v>
      </c>
      <c r="P41" s="36" t="s">
        <v>209</v>
      </c>
      <c r="Q41" s="36" t="s">
        <v>210</v>
      </c>
      <c r="R41" s="35" t="s">
        <v>85</v>
      </c>
      <c r="S41" s="45" t="s">
        <v>86</v>
      </c>
      <c r="T41" s="45" t="s">
        <v>86</v>
      </c>
      <c r="U41" s="45" t="s">
        <v>86</v>
      </c>
      <c r="V41" s="45" t="s">
        <v>86</v>
      </c>
      <c r="W41" s="45" t="s">
        <v>86</v>
      </c>
      <c r="X41" s="46">
        <v>0.5</v>
      </c>
      <c r="Y41" s="37"/>
      <c r="Z41" s="34">
        <v>0</v>
      </c>
      <c r="AA41" s="34">
        <v>0</v>
      </c>
      <c r="AB41" s="34">
        <v>0</v>
      </c>
      <c r="AC41" s="74">
        <v>1</v>
      </c>
      <c r="AD41" s="38"/>
      <c r="AE41" s="38"/>
      <c r="AF41" s="38"/>
      <c r="AG41" s="38"/>
      <c r="AH41" s="39"/>
      <c r="AI41" s="39"/>
      <c r="AJ41" s="40"/>
      <c r="AK41" s="40"/>
      <c r="AL41" s="40"/>
      <c r="AM41" s="40"/>
      <c r="AN41" s="41"/>
      <c r="AO41" s="39"/>
      <c r="AP41" s="42"/>
      <c r="AQ41" s="42"/>
      <c r="AR41" s="42"/>
      <c r="AS41" s="42"/>
      <c r="AT41" s="43"/>
      <c r="AU41" s="39"/>
      <c r="AV41" s="42"/>
      <c r="AW41" s="42"/>
      <c r="AX41" s="42"/>
      <c r="AY41" s="42"/>
      <c r="AZ41" s="43"/>
      <c r="BA41" s="39"/>
      <c r="BB41" s="80">
        <f t="shared" si="0"/>
        <v>0</v>
      </c>
      <c r="BC41" s="80">
        <f t="shared" si="1"/>
        <v>0</v>
      </c>
      <c r="BD41" s="80" t="str">
        <f t="shared" si="2"/>
        <v>SIN AVANCE</v>
      </c>
      <c r="BE41" s="81">
        <f t="shared" si="3"/>
        <v>250</v>
      </c>
      <c r="BF41" s="81" t="str">
        <f t="shared" si="4"/>
        <v>CON TIEMPO</v>
      </c>
      <c r="BG41" s="87">
        <f>SUM(BB41:BB42)</f>
        <v>0</v>
      </c>
    </row>
    <row r="42" spans="1:59" ht="72" customHeight="1" thickBot="1" x14ac:dyDescent="0.35">
      <c r="A42" s="45">
        <v>28</v>
      </c>
      <c r="B42" s="31" t="s">
        <v>871</v>
      </c>
      <c r="C42" s="32" t="s">
        <v>955</v>
      </c>
      <c r="D42" s="31" t="s">
        <v>80</v>
      </c>
      <c r="E42" s="33" t="s">
        <v>960</v>
      </c>
      <c r="F42" s="32" t="s">
        <v>961</v>
      </c>
      <c r="G42" s="34" t="s">
        <v>962</v>
      </c>
      <c r="H42" s="32" t="s">
        <v>963</v>
      </c>
      <c r="I42" s="35" t="s">
        <v>206</v>
      </c>
      <c r="J42" s="33" t="s">
        <v>80</v>
      </c>
      <c r="K42" s="33" t="s">
        <v>80</v>
      </c>
      <c r="L42" s="36">
        <v>45689</v>
      </c>
      <c r="M42" s="36">
        <v>45868</v>
      </c>
      <c r="N42" s="36" t="s">
        <v>207</v>
      </c>
      <c r="O42" s="36" t="s">
        <v>208</v>
      </c>
      <c r="P42" s="36" t="s">
        <v>209</v>
      </c>
      <c r="Q42" s="36" t="s">
        <v>210</v>
      </c>
      <c r="R42" s="35" t="s">
        <v>85</v>
      </c>
      <c r="S42" s="45" t="s">
        <v>86</v>
      </c>
      <c r="T42" s="45" t="s">
        <v>86</v>
      </c>
      <c r="U42" s="45" t="s">
        <v>86</v>
      </c>
      <c r="V42" s="45" t="s">
        <v>86</v>
      </c>
      <c r="W42" s="45" t="s">
        <v>86</v>
      </c>
      <c r="X42" s="46">
        <v>0.5</v>
      </c>
      <c r="Y42" s="37"/>
      <c r="Z42" s="34">
        <v>0</v>
      </c>
      <c r="AA42" s="34">
        <v>0</v>
      </c>
      <c r="AB42" s="34">
        <v>1</v>
      </c>
      <c r="AC42" s="74">
        <v>0</v>
      </c>
      <c r="AD42" s="38"/>
      <c r="AE42" s="38"/>
      <c r="AF42" s="38"/>
      <c r="AG42" s="38"/>
      <c r="AH42" s="39"/>
      <c r="AI42" s="39"/>
      <c r="AJ42" s="40"/>
      <c r="AK42" s="40"/>
      <c r="AL42" s="40"/>
      <c r="AM42" s="40"/>
      <c r="AN42" s="41"/>
      <c r="AO42" s="39"/>
      <c r="AP42" s="42"/>
      <c r="AQ42" s="42"/>
      <c r="AR42" s="42"/>
      <c r="AS42" s="42"/>
      <c r="AT42" s="43"/>
      <c r="AU42" s="39"/>
      <c r="AV42" s="42"/>
      <c r="AW42" s="42"/>
      <c r="AX42" s="42"/>
      <c r="AY42" s="42"/>
      <c r="AZ42" s="43"/>
      <c r="BA42" s="39"/>
      <c r="BB42" s="80">
        <f t="shared" si="0"/>
        <v>0</v>
      </c>
      <c r="BC42" s="80">
        <f t="shared" si="1"/>
        <v>0</v>
      </c>
      <c r="BD42" s="80" t="str">
        <f t="shared" si="2"/>
        <v>SIN AVANCE</v>
      </c>
      <c r="BE42" s="81">
        <f t="shared" si="3"/>
        <v>127</v>
      </c>
      <c r="BF42" s="81" t="str">
        <f t="shared" si="4"/>
        <v>CON TIEMPO</v>
      </c>
      <c r="BG42" s="89"/>
    </row>
    <row r="43" spans="1:59" ht="72" customHeight="1" thickBot="1" x14ac:dyDescent="0.35">
      <c r="A43" s="45">
        <v>29</v>
      </c>
      <c r="B43" s="31" t="s">
        <v>964</v>
      </c>
      <c r="C43" s="32" t="s">
        <v>80</v>
      </c>
      <c r="D43" s="31" t="s">
        <v>80</v>
      </c>
      <c r="E43" s="33" t="s">
        <v>965</v>
      </c>
      <c r="F43" s="32" t="s">
        <v>966</v>
      </c>
      <c r="G43" s="34" t="s">
        <v>967</v>
      </c>
      <c r="H43" s="32" t="s">
        <v>968</v>
      </c>
      <c r="I43" s="35" t="s">
        <v>80</v>
      </c>
      <c r="J43" s="33" t="s">
        <v>80</v>
      </c>
      <c r="K43" s="33" t="s">
        <v>80</v>
      </c>
      <c r="L43" s="36">
        <v>45658</v>
      </c>
      <c r="M43" s="36">
        <v>46022</v>
      </c>
      <c r="N43" s="36" t="s">
        <v>207</v>
      </c>
      <c r="O43" s="36" t="s">
        <v>208</v>
      </c>
      <c r="P43" s="36" t="s">
        <v>209</v>
      </c>
      <c r="Q43" s="36" t="s">
        <v>210</v>
      </c>
      <c r="R43" s="35" t="s">
        <v>85</v>
      </c>
      <c r="S43" s="45" t="s">
        <v>86</v>
      </c>
      <c r="T43" s="45" t="s">
        <v>86</v>
      </c>
      <c r="U43" s="45" t="s">
        <v>86</v>
      </c>
      <c r="V43" s="45" t="s">
        <v>86</v>
      </c>
      <c r="W43" s="45" t="s">
        <v>86</v>
      </c>
      <c r="X43" s="46">
        <v>0.2</v>
      </c>
      <c r="Y43" s="37"/>
      <c r="Z43" s="34">
        <v>0.25</v>
      </c>
      <c r="AA43" s="34">
        <v>0.25</v>
      </c>
      <c r="AB43" s="34">
        <v>0.25</v>
      </c>
      <c r="AC43" s="74">
        <v>0.25</v>
      </c>
      <c r="AD43" s="38"/>
      <c r="AE43" s="38"/>
      <c r="AF43" s="38"/>
      <c r="AG43" s="38"/>
      <c r="AH43" s="39"/>
      <c r="AI43" s="39"/>
      <c r="AJ43" s="40"/>
      <c r="AK43" s="40"/>
      <c r="AL43" s="40"/>
      <c r="AM43" s="40"/>
      <c r="AN43" s="41"/>
      <c r="AO43" s="39"/>
      <c r="AP43" s="42"/>
      <c r="AQ43" s="42"/>
      <c r="AR43" s="42"/>
      <c r="AS43" s="42"/>
      <c r="AT43" s="43"/>
      <c r="AU43" s="39"/>
      <c r="AV43" s="42"/>
      <c r="AW43" s="42"/>
      <c r="AX43" s="42"/>
      <c r="AY43" s="42"/>
      <c r="AZ43" s="43"/>
      <c r="BA43" s="39"/>
      <c r="BB43" s="80">
        <f t="shared" si="0"/>
        <v>0</v>
      </c>
      <c r="BC43" s="80">
        <f t="shared" si="1"/>
        <v>0</v>
      </c>
      <c r="BD43" s="80" t="str">
        <f t="shared" si="2"/>
        <v>SIN AVANCE</v>
      </c>
      <c r="BE43" s="81">
        <f t="shared" si="3"/>
        <v>281</v>
      </c>
      <c r="BF43" s="81" t="str">
        <f t="shared" si="4"/>
        <v>CON TIEMPO</v>
      </c>
      <c r="BG43" s="87">
        <f>SUM(BB43:BB47)</f>
        <v>0</v>
      </c>
    </row>
    <row r="44" spans="1:59" ht="72" customHeight="1" thickBot="1" x14ac:dyDescent="0.35">
      <c r="A44" s="45">
        <v>30</v>
      </c>
      <c r="B44" s="31" t="s">
        <v>964</v>
      </c>
      <c r="C44" s="32" t="s">
        <v>80</v>
      </c>
      <c r="D44" s="31" t="s">
        <v>80</v>
      </c>
      <c r="E44" s="33" t="s">
        <v>969</v>
      </c>
      <c r="F44" s="32" t="s">
        <v>970</v>
      </c>
      <c r="G44" s="34" t="s">
        <v>971</v>
      </c>
      <c r="H44" s="32" t="s">
        <v>972</v>
      </c>
      <c r="I44" s="35" t="s">
        <v>80</v>
      </c>
      <c r="J44" s="33" t="s">
        <v>80</v>
      </c>
      <c r="K44" s="33" t="s">
        <v>80</v>
      </c>
      <c r="L44" s="36">
        <v>45658</v>
      </c>
      <c r="M44" s="36">
        <v>46022</v>
      </c>
      <c r="N44" s="36" t="s">
        <v>207</v>
      </c>
      <c r="O44" s="36" t="s">
        <v>208</v>
      </c>
      <c r="P44" s="36" t="s">
        <v>209</v>
      </c>
      <c r="Q44" s="36" t="s">
        <v>210</v>
      </c>
      <c r="R44" s="35" t="s">
        <v>85</v>
      </c>
      <c r="S44" s="45" t="s">
        <v>86</v>
      </c>
      <c r="T44" s="45" t="s">
        <v>86</v>
      </c>
      <c r="U44" s="45" t="s">
        <v>86</v>
      </c>
      <c r="V44" s="45" t="s">
        <v>86</v>
      </c>
      <c r="W44" s="45" t="s">
        <v>86</v>
      </c>
      <c r="X44" s="46">
        <v>0.2</v>
      </c>
      <c r="Y44" s="37"/>
      <c r="Z44" s="34">
        <v>0.25</v>
      </c>
      <c r="AA44" s="34">
        <v>0.25</v>
      </c>
      <c r="AB44" s="34">
        <v>0.25</v>
      </c>
      <c r="AC44" s="74">
        <v>0.25</v>
      </c>
      <c r="AD44" s="38"/>
      <c r="AE44" s="38"/>
      <c r="AF44" s="38"/>
      <c r="AG44" s="38"/>
      <c r="AH44" s="39"/>
      <c r="AI44" s="39"/>
      <c r="AJ44" s="40"/>
      <c r="AK44" s="40"/>
      <c r="AL44" s="40"/>
      <c r="AM44" s="40"/>
      <c r="AN44" s="41"/>
      <c r="AO44" s="39"/>
      <c r="AP44" s="42"/>
      <c r="AQ44" s="42"/>
      <c r="AR44" s="42"/>
      <c r="AS44" s="42"/>
      <c r="AT44" s="43"/>
      <c r="AU44" s="39"/>
      <c r="AV44" s="42"/>
      <c r="AW44" s="42"/>
      <c r="AX44" s="42"/>
      <c r="AY44" s="42"/>
      <c r="AZ44" s="43"/>
      <c r="BA44" s="39"/>
      <c r="BB44" s="80">
        <f t="shared" si="0"/>
        <v>0</v>
      </c>
      <c r="BC44" s="80">
        <f t="shared" si="1"/>
        <v>0</v>
      </c>
      <c r="BD44" s="80" t="str">
        <f t="shared" si="2"/>
        <v>SIN AVANCE</v>
      </c>
      <c r="BE44" s="81">
        <f t="shared" si="3"/>
        <v>281</v>
      </c>
      <c r="BF44" s="81" t="str">
        <f t="shared" si="4"/>
        <v>CON TIEMPO</v>
      </c>
      <c r="BG44" s="88"/>
    </row>
    <row r="45" spans="1:59" ht="72" customHeight="1" thickBot="1" x14ac:dyDescent="0.35">
      <c r="A45" s="45">
        <v>31</v>
      </c>
      <c r="B45" s="31" t="s">
        <v>964</v>
      </c>
      <c r="C45" s="32" t="s">
        <v>80</v>
      </c>
      <c r="D45" s="31" t="s">
        <v>80</v>
      </c>
      <c r="E45" s="33" t="s">
        <v>973</v>
      </c>
      <c r="F45" s="32" t="s">
        <v>974</v>
      </c>
      <c r="G45" s="34" t="s">
        <v>975</v>
      </c>
      <c r="H45" s="32" t="s">
        <v>976</v>
      </c>
      <c r="I45" s="35" t="s">
        <v>80</v>
      </c>
      <c r="J45" s="33" t="s">
        <v>80</v>
      </c>
      <c r="K45" s="33" t="s">
        <v>80</v>
      </c>
      <c r="L45" s="36">
        <v>45658</v>
      </c>
      <c r="M45" s="36">
        <v>46022</v>
      </c>
      <c r="N45" s="36" t="s">
        <v>207</v>
      </c>
      <c r="O45" s="36" t="s">
        <v>208</v>
      </c>
      <c r="P45" s="36" t="s">
        <v>209</v>
      </c>
      <c r="Q45" s="36" t="s">
        <v>210</v>
      </c>
      <c r="R45" s="35" t="s">
        <v>85</v>
      </c>
      <c r="S45" s="45" t="s">
        <v>86</v>
      </c>
      <c r="T45" s="45" t="s">
        <v>86</v>
      </c>
      <c r="U45" s="45" t="s">
        <v>86</v>
      </c>
      <c r="V45" s="45" t="s">
        <v>86</v>
      </c>
      <c r="W45" s="45" t="s">
        <v>86</v>
      </c>
      <c r="X45" s="46">
        <v>0.2</v>
      </c>
      <c r="Y45" s="37"/>
      <c r="Z45" s="34">
        <v>0.25</v>
      </c>
      <c r="AA45" s="34">
        <v>0.25</v>
      </c>
      <c r="AB45" s="34">
        <v>0.25</v>
      </c>
      <c r="AC45" s="74">
        <v>0.25</v>
      </c>
      <c r="AD45" s="38"/>
      <c r="AE45" s="38"/>
      <c r="AF45" s="38"/>
      <c r="AG45" s="38"/>
      <c r="AH45" s="39"/>
      <c r="AI45" s="39"/>
      <c r="AJ45" s="40"/>
      <c r="AK45" s="40"/>
      <c r="AL45" s="40"/>
      <c r="AM45" s="40"/>
      <c r="AN45" s="41"/>
      <c r="AO45" s="39"/>
      <c r="AP45" s="42"/>
      <c r="AQ45" s="42"/>
      <c r="AR45" s="42"/>
      <c r="AS45" s="42"/>
      <c r="AT45" s="43"/>
      <c r="AU45" s="39"/>
      <c r="AV45" s="42"/>
      <c r="AW45" s="42"/>
      <c r="AX45" s="42"/>
      <c r="AY45" s="42"/>
      <c r="AZ45" s="43"/>
      <c r="BA45" s="39"/>
      <c r="BB45" s="80">
        <f t="shared" si="0"/>
        <v>0</v>
      </c>
      <c r="BC45" s="80">
        <f t="shared" si="1"/>
        <v>0</v>
      </c>
      <c r="BD45" s="80" t="str">
        <f t="shared" si="2"/>
        <v>SIN AVANCE</v>
      </c>
      <c r="BE45" s="81">
        <f t="shared" si="3"/>
        <v>281</v>
      </c>
      <c r="BF45" s="81" t="str">
        <f t="shared" si="4"/>
        <v>CON TIEMPO</v>
      </c>
      <c r="BG45" s="88"/>
    </row>
    <row r="46" spans="1:59" ht="72" customHeight="1" thickBot="1" x14ac:dyDescent="0.35">
      <c r="A46" s="45">
        <v>32</v>
      </c>
      <c r="B46" s="31" t="s">
        <v>964</v>
      </c>
      <c r="C46" s="32" t="s">
        <v>80</v>
      </c>
      <c r="D46" s="31" t="s">
        <v>80</v>
      </c>
      <c r="E46" s="33" t="s">
        <v>977</v>
      </c>
      <c r="F46" s="32" t="s">
        <v>978</v>
      </c>
      <c r="G46" s="34" t="s">
        <v>979</v>
      </c>
      <c r="H46" s="32" t="s">
        <v>980</v>
      </c>
      <c r="I46" s="35" t="s">
        <v>80</v>
      </c>
      <c r="J46" s="33" t="s">
        <v>80</v>
      </c>
      <c r="K46" s="33" t="s">
        <v>80</v>
      </c>
      <c r="L46" s="36">
        <v>45658</v>
      </c>
      <c r="M46" s="36">
        <v>46022</v>
      </c>
      <c r="N46" s="36" t="s">
        <v>207</v>
      </c>
      <c r="O46" s="36" t="s">
        <v>208</v>
      </c>
      <c r="P46" s="36" t="s">
        <v>209</v>
      </c>
      <c r="Q46" s="36" t="s">
        <v>210</v>
      </c>
      <c r="R46" s="35" t="s">
        <v>85</v>
      </c>
      <c r="S46" s="45" t="s">
        <v>86</v>
      </c>
      <c r="T46" s="45" t="s">
        <v>86</v>
      </c>
      <c r="U46" s="45" t="s">
        <v>86</v>
      </c>
      <c r="V46" s="45" t="s">
        <v>86</v>
      </c>
      <c r="W46" s="45" t="s">
        <v>86</v>
      </c>
      <c r="X46" s="46">
        <v>0.2</v>
      </c>
      <c r="Y46" s="37"/>
      <c r="Z46" s="34">
        <v>0.25</v>
      </c>
      <c r="AA46" s="34">
        <v>0.25</v>
      </c>
      <c r="AB46" s="34">
        <v>0.25</v>
      </c>
      <c r="AC46" s="74">
        <v>0.25</v>
      </c>
      <c r="AD46" s="38"/>
      <c r="AE46" s="38"/>
      <c r="AF46" s="38"/>
      <c r="AG46" s="38"/>
      <c r="AH46" s="39"/>
      <c r="AI46" s="39"/>
      <c r="AJ46" s="40"/>
      <c r="AK46" s="40"/>
      <c r="AL46" s="40"/>
      <c r="AM46" s="40"/>
      <c r="AN46" s="41"/>
      <c r="AO46" s="39"/>
      <c r="AP46" s="42"/>
      <c r="AQ46" s="42"/>
      <c r="AR46" s="42"/>
      <c r="AS46" s="42"/>
      <c r="AT46" s="43"/>
      <c r="AU46" s="39"/>
      <c r="AV46" s="42"/>
      <c r="AW46" s="42"/>
      <c r="AX46" s="42"/>
      <c r="AY46" s="42"/>
      <c r="AZ46" s="43"/>
      <c r="BA46" s="39"/>
      <c r="BB46" s="80">
        <f t="shared" si="0"/>
        <v>0</v>
      </c>
      <c r="BC46" s="80">
        <f t="shared" si="1"/>
        <v>0</v>
      </c>
      <c r="BD46" s="80" t="str">
        <f t="shared" si="2"/>
        <v>SIN AVANCE</v>
      </c>
      <c r="BE46" s="81">
        <f t="shared" si="3"/>
        <v>281</v>
      </c>
      <c r="BF46" s="81" t="str">
        <f t="shared" si="4"/>
        <v>CON TIEMPO</v>
      </c>
      <c r="BG46" s="88"/>
    </row>
    <row r="47" spans="1:59" ht="72" customHeight="1" thickBot="1" x14ac:dyDescent="0.35">
      <c r="A47" s="45">
        <v>33</v>
      </c>
      <c r="B47" s="31" t="s">
        <v>964</v>
      </c>
      <c r="C47" s="32" t="s">
        <v>80</v>
      </c>
      <c r="D47" s="31" t="s">
        <v>80</v>
      </c>
      <c r="E47" s="33" t="s">
        <v>981</v>
      </c>
      <c r="F47" s="32" t="s">
        <v>982</v>
      </c>
      <c r="G47" s="34" t="s">
        <v>983</v>
      </c>
      <c r="H47" s="32" t="s">
        <v>984</v>
      </c>
      <c r="I47" s="35" t="s">
        <v>80</v>
      </c>
      <c r="J47" s="33" t="s">
        <v>80</v>
      </c>
      <c r="K47" s="33" t="s">
        <v>80</v>
      </c>
      <c r="L47" s="36">
        <v>45658</v>
      </c>
      <c r="M47" s="36">
        <v>46022</v>
      </c>
      <c r="N47" s="36" t="s">
        <v>207</v>
      </c>
      <c r="O47" s="36" t="s">
        <v>208</v>
      </c>
      <c r="P47" s="36" t="s">
        <v>209</v>
      </c>
      <c r="Q47" s="36" t="s">
        <v>210</v>
      </c>
      <c r="R47" s="35" t="s">
        <v>85</v>
      </c>
      <c r="S47" s="45" t="s">
        <v>86</v>
      </c>
      <c r="T47" s="45" t="s">
        <v>86</v>
      </c>
      <c r="U47" s="45" t="s">
        <v>86</v>
      </c>
      <c r="V47" s="45" t="s">
        <v>86</v>
      </c>
      <c r="W47" s="45" t="s">
        <v>86</v>
      </c>
      <c r="X47" s="46">
        <v>0.2</v>
      </c>
      <c r="Y47" s="37"/>
      <c r="Z47" s="34">
        <v>0.25</v>
      </c>
      <c r="AA47" s="34">
        <v>0.25</v>
      </c>
      <c r="AB47" s="34">
        <v>0.25</v>
      </c>
      <c r="AC47" s="74">
        <v>0.25</v>
      </c>
      <c r="AD47" s="38"/>
      <c r="AE47" s="38"/>
      <c r="AF47" s="38"/>
      <c r="AG47" s="38"/>
      <c r="AH47" s="39"/>
      <c r="AI47" s="39"/>
      <c r="AJ47" s="40"/>
      <c r="AK47" s="40"/>
      <c r="AL47" s="40"/>
      <c r="AM47" s="40"/>
      <c r="AN47" s="41"/>
      <c r="AO47" s="39"/>
      <c r="AP47" s="42"/>
      <c r="AQ47" s="42"/>
      <c r="AR47" s="42"/>
      <c r="AS47" s="42"/>
      <c r="AT47" s="43"/>
      <c r="AU47" s="39"/>
      <c r="AV47" s="42"/>
      <c r="AW47" s="42"/>
      <c r="AX47" s="42"/>
      <c r="AY47" s="42"/>
      <c r="AZ47" s="43"/>
      <c r="BA47" s="39"/>
      <c r="BB47" s="80">
        <f t="shared" si="0"/>
        <v>0</v>
      </c>
      <c r="BC47" s="80">
        <f t="shared" si="1"/>
        <v>0</v>
      </c>
      <c r="BD47" s="80" t="str">
        <f t="shared" si="2"/>
        <v>SIN AVANCE</v>
      </c>
      <c r="BE47" s="81">
        <f t="shared" si="3"/>
        <v>281</v>
      </c>
      <c r="BF47" s="81" t="str">
        <f t="shared" si="4"/>
        <v>CON TIEMPO</v>
      </c>
      <c r="BG47" s="89"/>
    </row>
    <row r="48" spans="1:59" ht="72" customHeight="1" thickBot="1" x14ac:dyDescent="0.35">
      <c r="A48" s="45">
        <v>34</v>
      </c>
      <c r="B48" s="31" t="s">
        <v>985</v>
      </c>
      <c r="C48" s="32" t="s">
        <v>80</v>
      </c>
      <c r="D48" s="31" t="s">
        <v>80</v>
      </c>
      <c r="E48" s="33" t="s">
        <v>986</v>
      </c>
      <c r="F48" s="32" t="s">
        <v>987</v>
      </c>
      <c r="G48" s="34" t="s">
        <v>988</v>
      </c>
      <c r="H48" s="32" t="s">
        <v>989</v>
      </c>
      <c r="I48" s="35" t="s">
        <v>80</v>
      </c>
      <c r="J48" s="33" t="s">
        <v>80</v>
      </c>
      <c r="K48" s="33" t="s">
        <v>80</v>
      </c>
      <c r="L48" s="36">
        <v>45658</v>
      </c>
      <c r="M48" s="36">
        <v>45746</v>
      </c>
      <c r="N48" s="36" t="s">
        <v>241</v>
      </c>
      <c r="O48" s="36" t="s">
        <v>242</v>
      </c>
      <c r="P48" s="36" t="s">
        <v>243</v>
      </c>
      <c r="Q48" s="36" t="s">
        <v>244</v>
      </c>
      <c r="R48" s="35" t="s">
        <v>245</v>
      </c>
      <c r="S48" s="45" t="s">
        <v>145</v>
      </c>
      <c r="T48" s="45" t="s">
        <v>145</v>
      </c>
      <c r="U48" s="45" t="s">
        <v>145</v>
      </c>
      <c r="V48" s="45" t="s">
        <v>145</v>
      </c>
      <c r="W48" s="45" t="s">
        <v>145</v>
      </c>
      <c r="X48" s="46">
        <v>0.2</v>
      </c>
      <c r="Y48" s="37"/>
      <c r="Z48" s="34">
        <v>1</v>
      </c>
      <c r="AA48" s="34">
        <v>0</v>
      </c>
      <c r="AB48" s="47">
        <v>0</v>
      </c>
      <c r="AC48" s="77">
        <v>0</v>
      </c>
      <c r="AD48" s="84"/>
      <c r="AE48" s="84"/>
      <c r="AF48" s="84"/>
      <c r="AG48" s="84"/>
      <c r="AH48" s="86"/>
      <c r="AI48" s="39"/>
      <c r="AJ48" s="40"/>
      <c r="AK48" s="40"/>
      <c r="AL48" s="40"/>
      <c r="AM48" s="40"/>
      <c r="AN48" s="41"/>
      <c r="AO48" s="39"/>
      <c r="AP48" s="42"/>
      <c r="AQ48" s="42"/>
      <c r="AR48" s="42"/>
      <c r="AS48" s="42"/>
      <c r="AT48" s="43"/>
      <c r="AU48" s="39"/>
      <c r="AV48" s="42"/>
      <c r="AW48" s="42"/>
      <c r="AX48" s="42"/>
      <c r="AY48" s="42"/>
      <c r="AZ48" s="43"/>
      <c r="BA48" s="39"/>
      <c r="BB48" s="80">
        <f t="shared" si="0"/>
        <v>0</v>
      </c>
      <c r="BC48" s="80">
        <f t="shared" si="1"/>
        <v>0</v>
      </c>
      <c r="BD48" s="80" t="str">
        <f t="shared" si="2"/>
        <v>SIN AVANCE</v>
      </c>
      <c r="BE48" s="81">
        <f t="shared" si="3"/>
        <v>5</v>
      </c>
      <c r="BF48" s="81" t="str">
        <f t="shared" si="4"/>
        <v>POR VENCER</v>
      </c>
      <c r="BG48" s="87">
        <f>SUM(BB48:BB51)</f>
        <v>0</v>
      </c>
    </row>
    <row r="49" spans="1:59" ht="72" customHeight="1" thickBot="1" x14ac:dyDescent="0.35">
      <c r="A49" s="45">
        <v>35</v>
      </c>
      <c r="B49" s="31" t="s">
        <v>985</v>
      </c>
      <c r="C49" s="32" t="s">
        <v>80</v>
      </c>
      <c r="D49" s="31" t="s">
        <v>80</v>
      </c>
      <c r="E49" s="33" t="s">
        <v>990</v>
      </c>
      <c r="F49" s="32" t="s">
        <v>991</v>
      </c>
      <c r="G49" s="34" t="s">
        <v>992</v>
      </c>
      <c r="H49" s="32" t="s">
        <v>993</v>
      </c>
      <c r="I49" s="35" t="s">
        <v>80</v>
      </c>
      <c r="J49" s="33" t="s">
        <v>80</v>
      </c>
      <c r="K49" s="33" t="s">
        <v>80</v>
      </c>
      <c r="L49" s="36">
        <v>45658</v>
      </c>
      <c r="M49" s="36">
        <v>46022</v>
      </c>
      <c r="N49" s="36" t="s">
        <v>241</v>
      </c>
      <c r="O49" s="36" t="s">
        <v>242</v>
      </c>
      <c r="P49" s="36" t="s">
        <v>243</v>
      </c>
      <c r="Q49" s="36" t="s">
        <v>244</v>
      </c>
      <c r="R49" s="35" t="s">
        <v>245</v>
      </c>
      <c r="S49" s="33" t="s">
        <v>145</v>
      </c>
      <c r="T49" s="33" t="s">
        <v>145</v>
      </c>
      <c r="U49" s="33" t="s">
        <v>145</v>
      </c>
      <c r="V49" s="33" t="s">
        <v>145</v>
      </c>
      <c r="W49" s="33" t="s">
        <v>145</v>
      </c>
      <c r="X49" s="37">
        <v>0.02</v>
      </c>
      <c r="Y49" s="37"/>
      <c r="Z49" s="34">
        <v>0.25</v>
      </c>
      <c r="AA49" s="34">
        <v>0.25</v>
      </c>
      <c r="AB49" s="34">
        <v>0.25</v>
      </c>
      <c r="AC49" s="77">
        <v>0.25</v>
      </c>
      <c r="AD49" s="84"/>
      <c r="AE49" s="84"/>
      <c r="AF49" s="84"/>
      <c r="AG49" s="84"/>
      <c r="AH49" s="86"/>
      <c r="AI49" s="39"/>
      <c r="AJ49" s="40"/>
      <c r="AK49" s="40"/>
      <c r="AL49" s="40"/>
      <c r="AM49" s="40"/>
      <c r="AN49" s="41"/>
      <c r="AO49" s="39"/>
      <c r="AP49" s="42"/>
      <c r="AQ49" s="42"/>
      <c r="AR49" s="42"/>
      <c r="AS49" s="42"/>
      <c r="AT49" s="43"/>
      <c r="AU49" s="39"/>
      <c r="AV49" s="42"/>
      <c r="AW49" s="42"/>
      <c r="AX49" s="42"/>
      <c r="AY49" s="42"/>
      <c r="AZ49" s="43"/>
      <c r="BA49" s="39"/>
      <c r="BB49" s="80">
        <f t="shared" si="0"/>
        <v>0</v>
      </c>
      <c r="BC49" s="80">
        <f t="shared" si="1"/>
        <v>0</v>
      </c>
      <c r="BD49" s="80" t="str">
        <f t="shared" si="2"/>
        <v>SIN AVANCE</v>
      </c>
      <c r="BE49" s="81">
        <f t="shared" si="3"/>
        <v>281</v>
      </c>
      <c r="BF49" s="81" t="str">
        <f t="shared" si="4"/>
        <v>CON TIEMPO</v>
      </c>
      <c r="BG49" s="88"/>
    </row>
    <row r="50" spans="1:59" ht="72" customHeight="1" thickBot="1" x14ac:dyDescent="0.35">
      <c r="A50" s="45">
        <v>36</v>
      </c>
      <c r="B50" s="31" t="s">
        <v>985</v>
      </c>
      <c r="C50" s="32" t="s">
        <v>80</v>
      </c>
      <c r="D50" s="31" t="s">
        <v>80</v>
      </c>
      <c r="E50" s="33" t="s">
        <v>994</v>
      </c>
      <c r="F50" s="32" t="s">
        <v>995</v>
      </c>
      <c r="G50" s="34" t="s">
        <v>996</v>
      </c>
      <c r="H50" s="32" t="s">
        <v>997</v>
      </c>
      <c r="I50" s="35" t="s">
        <v>80</v>
      </c>
      <c r="J50" s="33" t="s">
        <v>80</v>
      </c>
      <c r="K50" s="33" t="s">
        <v>80</v>
      </c>
      <c r="L50" s="36">
        <v>45658</v>
      </c>
      <c r="M50" s="36">
        <v>45746</v>
      </c>
      <c r="N50" s="36" t="s">
        <v>241</v>
      </c>
      <c r="O50" s="36" t="s">
        <v>242</v>
      </c>
      <c r="P50" s="36" t="s">
        <v>243</v>
      </c>
      <c r="Q50" s="36" t="s">
        <v>244</v>
      </c>
      <c r="R50" s="35" t="s">
        <v>245</v>
      </c>
      <c r="S50" s="33" t="s">
        <v>145</v>
      </c>
      <c r="T50" s="33" t="s">
        <v>145</v>
      </c>
      <c r="U50" s="33" t="s">
        <v>145</v>
      </c>
      <c r="V50" s="33" t="s">
        <v>145</v>
      </c>
      <c r="W50" s="33" t="s">
        <v>145</v>
      </c>
      <c r="X50" s="37">
        <v>0.2</v>
      </c>
      <c r="Y50" s="37"/>
      <c r="Z50" s="34">
        <v>1</v>
      </c>
      <c r="AA50" s="34">
        <v>0</v>
      </c>
      <c r="AB50" s="34">
        <v>0</v>
      </c>
      <c r="AC50" s="77">
        <v>0</v>
      </c>
      <c r="AD50" s="84"/>
      <c r="AE50" s="84"/>
      <c r="AF50" s="84"/>
      <c r="AG50" s="84"/>
      <c r="AH50" s="86"/>
      <c r="AI50" s="39"/>
      <c r="AJ50" s="40"/>
      <c r="AK50" s="40"/>
      <c r="AL50" s="40"/>
      <c r="AM50" s="40"/>
      <c r="AN50" s="41"/>
      <c r="AO50" s="39"/>
      <c r="AP50" s="42"/>
      <c r="AQ50" s="42"/>
      <c r="AR50" s="42"/>
      <c r="AS50" s="42"/>
      <c r="AT50" s="43"/>
      <c r="AU50" s="39"/>
      <c r="AV50" s="42"/>
      <c r="AW50" s="42"/>
      <c r="AX50" s="42"/>
      <c r="AY50" s="42"/>
      <c r="AZ50" s="43"/>
      <c r="BA50" s="39"/>
      <c r="BB50" s="80">
        <f t="shared" si="0"/>
        <v>0</v>
      </c>
      <c r="BC50" s="80">
        <f t="shared" si="1"/>
        <v>0</v>
      </c>
      <c r="BD50" s="80" t="str">
        <f t="shared" si="2"/>
        <v>SIN AVANCE</v>
      </c>
      <c r="BE50" s="81">
        <f t="shared" si="3"/>
        <v>5</v>
      </c>
      <c r="BF50" s="81" t="str">
        <f t="shared" si="4"/>
        <v>POR VENCER</v>
      </c>
      <c r="BG50" s="88"/>
    </row>
    <row r="51" spans="1:59" ht="72" customHeight="1" thickBot="1" x14ac:dyDescent="0.35">
      <c r="A51" s="45">
        <v>37</v>
      </c>
      <c r="B51" s="31" t="s">
        <v>985</v>
      </c>
      <c r="C51" s="32" t="s">
        <v>80</v>
      </c>
      <c r="D51" s="31" t="s">
        <v>80</v>
      </c>
      <c r="E51" s="33" t="s">
        <v>998</v>
      </c>
      <c r="F51" s="32" t="s">
        <v>999</v>
      </c>
      <c r="G51" s="34" t="s">
        <v>1000</v>
      </c>
      <c r="H51" s="32" t="s">
        <v>1001</v>
      </c>
      <c r="I51" s="35" t="s">
        <v>80</v>
      </c>
      <c r="J51" s="33" t="s">
        <v>80</v>
      </c>
      <c r="K51" s="33" t="s">
        <v>80</v>
      </c>
      <c r="L51" s="36">
        <v>45658</v>
      </c>
      <c r="M51" s="36">
        <v>45811</v>
      </c>
      <c r="N51" s="36" t="s">
        <v>241</v>
      </c>
      <c r="O51" s="36" t="s">
        <v>242</v>
      </c>
      <c r="P51" s="36" t="s">
        <v>243</v>
      </c>
      <c r="Q51" s="36" t="s">
        <v>244</v>
      </c>
      <c r="R51" s="35" t="s">
        <v>245</v>
      </c>
      <c r="S51" s="33" t="s">
        <v>145</v>
      </c>
      <c r="T51" s="33" t="s">
        <v>145</v>
      </c>
      <c r="U51" s="33" t="s">
        <v>145</v>
      </c>
      <c r="V51" s="33" t="s">
        <v>145</v>
      </c>
      <c r="W51" s="33" t="s">
        <v>145</v>
      </c>
      <c r="X51" s="37">
        <v>0.2</v>
      </c>
      <c r="Y51" s="37"/>
      <c r="Z51" s="34">
        <v>0.5</v>
      </c>
      <c r="AA51" s="34">
        <v>0.5</v>
      </c>
      <c r="AB51" s="34">
        <v>0</v>
      </c>
      <c r="AC51" s="77">
        <v>0</v>
      </c>
      <c r="AD51" s="84"/>
      <c r="AE51" s="84"/>
      <c r="AF51" s="84"/>
      <c r="AG51" s="84"/>
      <c r="AH51" s="86"/>
      <c r="AI51" s="39"/>
      <c r="AJ51" s="40"/>
      <c r="AK51" s="40"/>
      <c r="AL51" s="40"/>
      <c r="AM51" s="40"/>
      <c r="AN51" s="41"/>
      <c r="AO51" s="39"/>
      <c r="AP51" s="42"/>
      <c r="AQ51" s="42"/>
      <c r="AR51" s="42"/>
      <c r="AS51" s="42"/>
      <c r="AT51" s="43"/>
      <c r="AU51" s="39"/>
      <c r="AV51" s="42"/>
      <c r="AW51" s="42"/>
      <c r="AX51" s="42"/>
      <c r="AY51" s="42"/>
      <c r="AZ51" s="43"/>
      <c r="BA51" s="39"/>
      <c r="BB51" s="80">
        <f t="shared" si="0"/>
        <v>0</v>
      </c>
      <c r="BC51" s="80">
        <f t="shared" si="1"/>
        <v>0</v>
      </c>
      <c r="BD51" s="80" t="str">
        <f t="shared" si="2"/>
        <v>SIN AVANCE</v>
      </c>
      <c r="BE51" s="81">
        <f t="shared" si="3"/>
        <v>70</v>
      </c>
      <c r="BF51" s="81" t="str">
        <f t="shared" si="4"/>
        <v>CON TIEMPO</v>
      </c>
      <c r="BG51" s="89"/>
    </row>
    <row r="52" spans="1:59" ht="72" customHeight="1" thickBot="1" x14ac:dyDescent="0.35">
      <c r="A52" s="45">
        <v>38</v>
      </c>
      <c r="B52" s="31" t="s">
        <v>871</v>
      </c>
      <c r="C52" s="32" t="s">
        <v>1002</v>
      </c>
      <c r="D52" s="31" t="s">
        <v>80</v>
      </c>
      <c r="E52" s="33" t="s">
        <v>1003</v>
      </c>
      <c r="F52" s="32" t="s">
        <v>1004</v>
      </c>
      <c r="G52" s="34" t="s">
        <v>1005</v>
      </c>
      <c r="H52" s="32" t="s">
        <v>1006</v>
      </c>
      <c r="I52" s="35" t="s">
        <v>405</v>
      </c>
      <c r="J52" s="33" t="s">
        <v>80</v>
      </c>
      <c r="K52" s="33" t="s">
        <v>80</v>
      </c>
      <c r="L52" s="36">
        <v>45748</v>
      </c>
      <c r="M52" s="36">
        <v>45991</v>
      </c>
      <c r="N52" s="36" t="s">
        <v>380</v>
      </c>
      <c r="O52" s="36" t="s">
        <v>381</v>
      </c>
      <c r="P52" s="36" t="s">
        <v>243</v>
      </c>
      <c r="Q52" s="36" t="s">
        <v>244</v>
      </c>
      <c r="R52" s="35" t="s">
        <v>382</v>
      </c>
      <c r="S52" s="33" t="s">
        <v>86</v>
      </c>
      <c r="T52" s="33" t="s">
        <v>86</v>
      </c>
      <c r="U52" s="33"/>
      <c r="V52" s="33" t="s">
        <v>86</v>
      </c>
      <c r="W52" s="33" t="s">
        <v>86</v>
      </c>
      <c r="X52" s="37">
        <v>0.5</v>
      </c>
      <c r="Y52" s="37"/>
      <c r="Z52" s="34">
        <v>0</v>
      </c>
      <c r="AA52" s="34">
        <v>0.5</v>
      </c>
      <c r="AB52" s="34">
        <v>0</v>
      </c>
      <c r="AC52" s="77">
        <v>0.5</v>
      </c>
      <c r="AD52" s="84"/>
      <c r="AE52" s="84"/>
      <c r="AF52" s="84"/>
      <c r="AG52" s="84"/>
      <c r="AH52" s="86"/>
      <c r="AI52" s="39"/>
      <c r="AJ52" s="40"/>
      <c r="AK52" s="40"/>
      <c r="AL52" s="40"/>
      <c r="AM52" s="40"/>
      <c r="AN52" s="41"/>
      <c r="AO52" s="39"/>
      <c r="AP52" s="42"/>
      <c r="AQ52" s="42"/>
      <c r="AR52" s="42"/>
      <c r="AS52" s="42"/>
      <c r="AT52" s="43"/>
      <c r="AU52" s="39"/>
      <c r="AV52" s="42"/>
      <c r="AW52" s="42"/>
      <c r="AX52" s="42"/>
      <c r="AY52" s="42"/>
      <c r="AZ52" s="43"/>
      <c r="BA52" s="39"/>
      <c r="BB52" s="80">
        <f t="shared" si="0"/>
        <v>0</v>
      </c>
      <c r="BC52" s="80">
        <f t="shared" si="1"/>
        <v>0</v>
      </c>
      <c r="BD52" s="80" t="str">
        <f t="shared" si="2"/>
        <v>SIN AVANCE</v>
      </c>
      <c r="BE52" s="81">
        <f t="shared" si="3"/>
        <v>250</v>
      </c>
      <c r="BF52" s="81" t="str">
        <f t="shared" si="4"/>
        <v>CON TIEMPO</v>
      </c>
      <c r="BG52" s="87">
        <f>SUM(BB52:BB53)</f>
        <v>0</v>
      </c>
    </row>
    <row r="53" spans="1:59" ht="72" customHeight="1" thickBot="1" x14ac:dyDescent="0.35">
      <c r="A53" s="45">
        <v>39</v>
      </c>
      <c r="B53" s="31" t="s">
        <v>871</v>
      </c>
      <c r="C53" s="32" t="s">
        <v>1007</v>
      </c>
      <c r="D53" s="31" t="s">
        <v>80</v>
      </c>
      <c r="E53" s="33" t="s">
        <v>1008</v>
      </c>
      <c r="F53" s="32" t="s">
        <v>1009</v>
      </c>
      <c r="G53" s="34" t="s">
        <v>1010</v>
      </c>
      <c r="H53" s="32" t="s">
        <v>1011</v>
      </c>
      <c r="I53" s="35" t="s">
        <v>462</v>
      </c>
      <c r="J53" s="33" t="s">
        <v>80</v>
      </c>
      <c r="K53" s="33" t="s">
        <v>80</v>
      </c>
      <c r="L53" s="36">
        <v>45717</v>
      </c>
      <c r="M53" s="36">
        <v>46021</v>
      </c>
      <c r="N53" s="36" t="s">
        <v>380</v>
      </c>
      <c r="O53" s="36" t="s">
        <v>381</v>
      </c>
      <c r="P53" s="36" t="s">
        <v>243</v>
      </c>
      <c r="Q53" s="36" t="s">
        <v>244</v>
      </c>
      <c r="R53" s="35" t="s">
        <v>382</v>
      </c>
      <c r="S53" s="33" t="s">
        <v>86</v>
      </c>
      <c r="T53" s="33" t="s">
        <v>86</v>
      </c>
      <c r="U53" s="33"/>
      <c r="V53" s="33" t="s">
        <v>86</v>
      </c>
      <c r="W53" s="33" t="s">
        <v>86</v>
      </c>
      <c r="X53" s="37">
        <v>0.5</v>
      </c>
      <c r="Y53" s="37"/>
      <c r="Z53" s="34">
        <v>0.25</v>
      </c>
      <c r="AA53" s="34">
        <v>0.25</v>
      </c>
      <c r="AB53" s="34">
        <v>0.25</v>
      </c>
      <c r="AC53" s="77">
        <v>0.25</v>
      </c>
      <c r="AD53" s="84"/>
      <c r="AE53" s="84"/>
      <c r="AF53" s="84"/>
      <c r="AG53" s="84"/>
      <c r="AH53" s="86"/>
      <c r="AI53" s="39"/>
      <c r="AJ53" s="40"/>
      <c r="AK53" s="40"/>
      <c r="AL53" s="40"/>
      <c r="AM53" s="40"/>
      <c r="AN53" s="41"/>
      <c r="AO53" s="39"/>
      <c r="AP53" s="42"/>
      <c r="AQ53" s="42"/>
      <c r="AR53" s="42"/>
      <c r="AS53" s="42"/>
      <c r="AT53" s="43"/>
      <c r="AU53" s="39"/>
      <c r="AV53" s="42"/>
      <c r="AW53" s="42"/>
      <c r="AX53" s="42"/>
      <c r="AY53" s="42"/>
      <c r="AZ53" s="43"/>
      <c r="BA53" s="39"/>
      <c r="BB53" s="80">
        <f t="shared" si="0"/>
        <v>0</v>
      </c>
      <c r="BC53" s="80">
        <f t="shared" si="1"/>
        <v>0</v>
      </c>
      <c r="BD53" s="80" t="str">
        <f t="shared" si="2"/>
        <v>SIN AVANCE</v>
      </c>
      <c r="BE53" s="81">
        <f t="shared" si="3"/>
        <v>280</v>
      </c>
      <c r="BF53" s="81" t="str">
        <f t="shared" si="4"/>
        <v>CON TIEMPO</v>
      </c>
      <c r="BG53" s="89"/>
    </row>
    <row r="54" spans="1:59" ht="72" customHeight="1" thickBot="1" x14ac:dyDescent="0.35">
      <c r="A54" s="45">
        <v>40</v>
      </c>
      <c r="B54" s="31" t="s">
        <v>844</v>
      </c>
      <c r="C54" s="32" t="s">
        <v>80</v>
      </c>
      <c r="D54" s="35" t="s">
        <v>406</v>
      </c>
      <c r="E54" s="33" t="s">
        <v>1012</v>
      </c>
      <c r="F54" s="32" t="s">
        <v>1013</v>
      </c>
      <c r="G54" s="34" t="s">
        <v>602</v>
      </c>
      <c r="H54" s="32" t="s">
        <v>603</v>
      </c>
      <c r="I54" s="35" t="s">
        <v>80</v>
      </c>
      <c r="J54" s="33" t="s">
        <v>112</v>
      </c>
      <c r="K54" s="33" t="s">
        <v>80</v>
      </c>
      <c r="L54" s="36">
        <v>45717</v>
      </c>
      <c r="M54" s="36">
        <v>45991</v>
      </c>
      <c r="N54" s="36" t="s">
        <v>380</v>
      </c>
      <c r="O54" s="36" t="s">
        <v>381</v>
      </c>
      <c r="P54" s="36" t="s">
        <v>243</v>
      </c>
      <c r="Q54" s="36" t="s">
        <v>244</v>
      </c>
      <c r="R54" s="35" t="s">
        <v>382</v>
      </c>
      <c r="S54" s="33" t="s">
        <v>86</v>
      </c>
      <c r="T54" s="33" t="s">
        <v>86</v>
      </c>
      <c r="U54" s="33"/>
      <c r="V54" s="33" t="s">
        <v>86</v>
      </c>
      <c r="W54" s="33" t="s">
        <v>86</v>
      </c>
      <c r="X54" s="37">
        <v>0.33</v>
      </c>
      <c r="Y54" s="37"/>
      <c r="Z54" s="34">
        <v>0.25</v>
      </c>
      <c r="AA54" s="34">
        <v>0.25</v>
      </c>
      <c r="AB54" s="34">
        <v>0.25</v>
      </c>
      <c r="AC54" s="77">
        <v>0.25</v>
      </c>
      <c r="AD54" s="84"/>
      <c r="AE54" s="84"/>
      <c r="AF54" s="84"/>
      <c r="AG54" s="84"/>
      <c r="AH54" s="86"/>
      <c r="AI54" s="39"/>
      <c r="AJ54" s="40"/>
      <c r="AK54" s="40"/>
      <c r="AL54" s="40"/>
      <c r="AM54" s="40"/>
      <c r="AN54" s="41"/>
      <c r="AO54" s="39"/>
      <c r="AP54" s="42"/>
      <c r="AQ54" s="42"/>
      <c r="AR54" s="42"/>
      <c r="AS54" s="42"/>
      <c r="AT54" s="43"/>
      <c r="AU54" s="39"/>
      <c r="AV54" s="42"/>
      <c r="AW54" s="42"/>
      <c r="AX54" s="42"/>
      <c r="AY54" s="42"/>
      <c r="AZ54" s="43"/>
      <c r="BA54" s="39"/>
      <c r="BB54" s="80">
        <f t="shared" si="0"/>
        <v>0</v>
      </c>
      <c r="BC54" s="80">
        <f t="shared" si="1"/>
        <v>0</v>
      </c>
      <c r="BD54" s="80" t="str">
        <f t="shared" si="2"/>
        <v>SIN AVANCE</v>
      </c>
      <c r="BE54" s="81">
        <f t="shared" si="3"/>
        <v>250</v>
      </c>
      <c r="BF54" s="81" t="str">
        <f t="shared" si="4"/>
        <v>CON TIEMPO</v>
      </c>
      <c r="BG54" s="87">
        <f>SUM(BB54:BB56)</f>
        <v>0</v>
      </c>
    </row>
    <row r="55" spans="1:59" ht="72" customHeight="1" thickBot="1" x14ac:dyDescent="0.35">
      <c r="A55" s="45">
        <v>41</v>
      </c>
      <c r="B55" s="31" t="s">
        <v>844</v>
      </c>
      <c r="C55" s="32" t="s">
        <v>80</v>
      </c>
      <c r="D55" s="35" t="s">
        <v>406</v>
      </c>
      <c r="E55" s="33" t="s">
        <v>1014</v>
      </c>
      <c r="F55" s="32" t="s">
        <v>1015</v>
      </c>
      <c r="G55" s="34" t="s">
        <v>1016</v>
      </c>
      <c r="H55" s="32" t="s">
        <v>1017</v>
      </c>
      <c r="I55" s="35" t="s">
        <v>80</v>
      </c>
      <c r="J55" s="33" t="s">
        <v>112</v>
      </c>
      <c r="K55" s="33" t="s">
        <v>80</v>
      </c>
      <c r="L55" s="36">
        <v>45992</v>
      </c>
      <c r="M55" s="36">
        <v>46021</v>
      </c>
      <c r="N55" s="36" t="s">
        <v>380</v>
      </c>
      <c r="O55" s="36" t="s">
        <v>381</v>
      </c>
      <c r="P55" s="36" t="s">
        <v>243</v>
      </c>
      <c r="Q55" s="36" t="s">
        <v>244</v>
      </c>
      <c r="R55" s="35" t="s">
        <v>382</v>
      </c>
      <c r="S55" s="33" t="s">
        <v>86</v>
      </c>
      <c r="T55" s="33" t="s">
        <v>86</v>
      </c>
      <c r="U55" s="33"/>
      <c r="V55" s="33" t="s">
        <v>86</v>
      </c>
      <c r="W55" s="33" t="s">
        <v>86</v>
      </c>
      <c r="X55" s="37">
        <v>0.33</v>
      </c>
      <c r="Y55" s="37"/>
      <c r="Z55" s="34">
        <v>0</v>
      </c>
      <c r="AA55" s="34">
        <v>0</v>
      </c>
      <c r="AB55" s="34">
        <v>0</v>
      </c>
      <c r="AC55" s="77">
        <v>1</v>
      </c>
      <c r="AD55" s="84"/>
      <c r="AE55" s="84"/>
      <c r="AF55" s="84"/>
      <c r="AG55" s="84"/>
      <c r="AH55" s="86"/>
      <c r="AI55" s="39"/>
      <c r="AJ55" s="40"/>
      <c r="AK55" s="40"/>
      <c r="AL55" s="40"/>
      <c r="AM55" s="40"/>
      <c r="AN55" s="41"/>
      <c r="AO55" s="39"/>
      <c r="AP55" s="42"/>
      <c r="AQ55" s="42"/>
      <c r="AR55" s="42"/>
      <c r="AS55" s="42"/>
      <c r="AT55" s="43"/>
      <c r="AU55" s="39"/>
      <c r="AV55" s="42"/>
      <c r="AW55" s="42"/>
      <c r="AX55" s="42"/>
      <c r="AY55" s="42"/>
      <c r="AZ55" s="43"/>
      <c r="BA55" s="39"/>
      <c r="BB55" s="80">
        <f t="shared" si="0"/>
        <v>0</v>
      </c>
      <c r="BC55" s="80">
        <f t="shared" si="1"/>
        <v>0</v>
      </c>
      <c r="BD55" s="80" t="str">
        <f t="shared" si="2"/>
        <v>SIN AVANCE</v>
      </c>
      <c r="BE55" s="81">
        <f t="shared" si="3"/>
        <v>280</v>
      </c>
      <c r="BF55" s="81" t="str">
        <f t="shared" si="4"/>
        <v>CON TIEMPO</v>
      </c>
      <c r="BG55" s="88"/>
    </row>
    <row r="56" spans="1:59" ht="72" customHeight="1" thickBot="1" x14ac:dyDescent="0.35">
      <c r="A56" s="45">
        <v>42</v>
      </c>
      <c r="B56" s="31" t="s">
        <v>844</v>
      </c>
      <c r="C56" s="32" t="s">
        <v>80</v>
      </c>
      <c r="D56" s="35" t="s">
        <v>406</v>
      </c>
      <c r="E56" s="33" t="s">
        <v>1018</v>
      </c>
      <c r="F56" s="32" t="s">
        <v>1019</v>
      </c>
      <c r="G56" s="34" t="s">
        <v>1020</v>
      </c>
      <c r="H56" s="32" t="s">
        <v>1021</v>
      </c>
      <c r="I56" s="35" t="s">
        <v>80</v>
      </c>
      <c r="J56" s="33" t="s">
        <v>112</v>
      </c>
      <c r="K56" s="33" t="s">
        <v>80</v>
      </c>
      <c r="L56" s="36">
        <v>45748</v>
      </c>
      <c r="M56" s="36">
        <v>46006</v>
      </c>
      <c r="N56" s="36" t="s">
        <v>380</v>
      </c>
      <c r="O56" s="36" t="s">
        <v>381</v>
      </c>
      <c r="P56" s="36" t="s">
        <v>243</v>
      </c>
      <c r="Q56" s="36" t="s">
        <v>244</v>
      </c>
      <c r="R56" s="35" t="s">
        <v>382</v>
      </c>
      <c r="S56" s="33" t="s">
        <v>86</v>
      </c>
      <c r="T56" s="33" t="s">
        <v>86</v>
      </c>
      <c r="U56" s="33"/>
      <c r="V56" s="33" t="s">
        <v>86</v>
      </c>
      <c r="W56" s="33" t="s">
        <v>86</v>
      </c>
      <c r="X56" s="37">
        <v>0.34</v>
      </c>
      <c r="Y56" s="37"/>
      <c r="Z56" s="34">
        <v>0</v>
      </c>
      <c r="AA56" s="34">
        <v>0.5</v>
      </c>
      <c r="AB56" s="34">
        <v>0</v>
      </c>
      <c r="AC56" s="77">
        <v>0.5</v>
      </c>
      <c r="AD56" s="84"/>
      <c r="AE56" s="84"/>
      <c r="AF56" s="84"/>
      <c r="AG56" s="84"/>
      <c r="AH56" s="86"/>
      <c r="AI56" s="39"/>
      <c r="AJ56" s="40"/>
      <c r="AK56" s="40"/>
      <c r="AL56" s="40"/>
      <c r="AM56" s="40"/>
      <c r="AN56" s="41"/>
      <c r="AO56" s="39"/>
      <c r="AP56" s="42"/>
      <c r="AQ56" s="42"/>
      <c r="AR56" s="42"/>
      <c r="AS56" s="42"/>
      <c r="AT56" s="43"/>
      <c r="AU56" s="39"/>
      <c r="AV56" s="42"/>
      <c r="AW56" s="42"/>
      <c r="AX56" s="42"/>
      <c r="AY56" s="42"/>
      <c r="AZ56" s="43"/>
      <c r="BA56" s="39"/>
      <c r="BB56" s="80">
        <f t="shared" si="0"/>
        <v>0</v>
      </c>
      <c r="BC56" s="80">
        <f t="shared" si="1"/>
        <v>0</v>
      </c>
      <c r="BD56" s="80" t="str">
        <f t="shared" si="2"/>
        <v>SIN AVANCE</v>
      </c>
      <c r="BE56" s="81">
        <f t="shared" si="3"/>
        <v>265</v>
      </c>
      <c r="BF56" s="81" t="str">
        <f t="shared" si="4"/>
        <v>CON TIEMPO</v>
      </c>
      <c r="BG56" s="89"/>
    </row>
    <row r="57" spans="1:59" ht="72" customHeight="1" thickBot="1" x14ac:dyDescent="0.35">
      <c r="A57" s="45">
        <v>43</v>
      </c>
      <c r="B57" s="31" t="s">
        <v>964</v>
      </c>
      <c r="C57" s="32" t="s">
        <v>80</v>
      </c>
      <c r="D57" s="31" t="s">
        <v>80</v>
      </c>
      <c r="E57" s="33" t="s">
        <v>1022</v>
      </c>
      <c r="F57" s="32" t="s">
        <v>1023</v>
      </c>
      <c r="G57" s="34">
        <v>1</v>
      </c>
      <c r="H57" s="32" t="s">
        <v>1024</v>
      </c>
      <c r="I57" s="35" t="s">
        <v>80</v>
      </c>
      <c r="J57" s="33" t="s">
        <v>80</v>
      </c>
      <c r="K57" s="33" t="s">
        <v>80</v>
      </c>
      <c r="L57" s="36">
        <v>45690</v>
      </c>
      <c r="M57" s="36">
        <v>46011</v>
      </c>
      <c r="N57" s="36" t="s">
        <v>421</v>
      </c>
      <c r="O57" s="36" t="s">
        <v>422</v>
      </c>
      <c r="P57" s="36" t="s">
        <v>243</v>
      </c>
      <c r="Q57" s="36" t="s">
        <v>244</v>
      </c>
      <c r="R57" s="35" t="s">
        <v>85</v>
      </c>
      <c r="S57" s="33" t="s">
        <v>145</v>
      </c>
      <c r="T57" s="33" t="s">
        <v>145</v>
      </c>
      <c r="U57" s="33" t="s">
        <v>145</v>
      </c>
      <c r="V57" s="33" t="s">
        <v>145</v>
      </c>
      <c r="W57" s="33" t="s">
        <v>145</v>
      </c>
      <c r="X57" s="37">
        <v>0.33</v>
      </c>
      <c r="Y57" s="37"/>
      <c r="Z57" s="34">
        <v>0.25</v>
      </c>
      <c r="AA57" s="34">
        <v>0.25</v>
      </c>
      <c r="AB57" s="34">
        <v>0.25</v>
      </c>
      <c r="AC57" s="77">
        <v>0.25</v>
      </c>
      <c r="AD57" s="84"/>
      <c r="AE57" s="84"/>
      <c r="AF57" s="84"/>
      <c r="AG57" s="84"/>
      <c r="AH57" s="86"/>
      <c r="AI57" s="39"/>
      <c r="AJ57" s="40"/>
      <c r="AK57" s="40"/>
      <c r="AL57" s="40"/>
      <c r="AM57" s="40"/>
      <c r="AN57" s="41"/>
      <c r="AO57" s="39"/>
      <c r="AP57" s="42"/>
      <c r="AQ57" s="42"/>
      <c r="AR57" s="42"/>
      <c r="AS57" s="42"/>
      <c r="AT57" s="43"/>
      <c r="AU57" s="39"/>
      <c r="AV57" s="42"/>
      <c r="AW57" s="42"/>
      <c r="AX57" s="42"/>
      <c r="AY57" s="42"/>
      <c r="AZ57" s="43"/>
      <c r="BA57" s="39"/>
      <c r="BB57" s="80">
        <f t="shared" si="0"/>
        <v>0</v>
      </c>
      <c r="BC57" s="80">
        <f t="shared" si="1"/>
        <v>0</v>
      </c>
      <c r="BD57" s="80" t="str">
        <f t="shared" si="2"/>
        <v>SIN AVANCE</v>
      </c>
      <c r="BE57" s="81">
        <f t="shared" si="3"/>
        <v>270</v>
      </c>
      <c r="BF57" s="81" t="str">
        <f t="shared" si="4"/>
        <v>CON TIEMPO</v>
      </c>
      <c r="BG57" s="87">
        <f>SUM(BB57:BB59)</f>
        <v>0</v>
      </c>
    </row>
    <row r="58" spans="1:59" ht="72" customHeight="1" thickBot="1" x14ac:dyDescent="0.35">
      <c r="A58" s="45">
        <v>44</v>
      </c>
      <c r="B58" s="31" t="s">
        <v>964</v>
      </c>
      <c r="C58" s="32" t="s">
        <v>80</v>
      </c>
      <c r="D58" s="31" t="s">
        <v>80</v>
      </c>
      <c r="E58" s="33" t="s">
        <v>1025</v>
      </c>
      <c r="F58" s="32" t="s">
        <v>1026</v>
      </c>
      <c r="G58" s="34">
        <v>1</v>
      </c>
      <c r="H58" s="32" t="s">
        <v>1027</v>
      </c>
      <c r="I58" s="35" t="s">
        <v>80</v>
      </c>
      <c r="J58" s="33" t="s">
        <v>80</v>
      </c>
      <c r="K58" s="33" t="s">
        <v>80</v>
      </c>
      <c r="L58" s="36">
        <v>45931</v>
      </c>
      <c r="M58" s="36">
        <v>46021</v>
      </c>
      <c r="N58" s="36" t="s">
        <v>421</v>
      </c>
      <c r="O58" s="36" t="s">
        <v>422</v>
      </c>
      <c r="P58" s="36" t="s">
        <v>243</v>
      </c>
      <c r="Q58" s="36" t="s">
        <v>244</v>
      </c>
      <c r="R58" s="35" t="s">
        <v>85</v>
      </c>
      <c r="S58" s="33" t="s">
        <v>145</v>
      </c>
      <c r="T58" s="33" t="s">
        <v>145</v>
      </c>
      <c r="U58" s="33" t="s">
        <v>145</v>
      </c>
      <c r="V58" s="33" t="s">
        <v>145</v>
      </c>
      <c r="W58" s="33" t="s">
        <v>145</v>
      </c>
      <c r="X58" s="37">
        <v>0.33</v>
      </c>
      <c r="Y58" s="37"/>
      <c r="Z58" s="34">
        <v>0</v>
      </c>
      <c r="AA58" s="34">
        <v>0</v>
      </c>
      <c r="AB58" s="34">
        <v>0</v>
      </c>
      <c r="AC58" s="77">
        <v>1</v>
      </c>
      <c r="AD58" s="84"/>
      <c r="AE58" s="84"/>
      <c r="AF58" s="84"/>
      <c r="AG58" s="84"/>
      <c r="AH58" s="86"/>
      <c r="AI58" s="39"/>
      <c r="AJ58" s="40"/>
      <c r="AK58" s="40"/>
      <c r="AL58" s="40"/>
      <c r="AM58" s="40"/>
      <c r="AN58" s="41"/>
      <c r="AO58" s="39"/>
      <c r="AP58" s="42"/>
      <c r="AQ58" s="42"/>
      <c r="AR58" s="42"/>
      <c r="AS58" s="42"/>
      <c r="AT58" s="43"/>
      <c r="AU58" s="39"/>
      <c r="AV58" s="42"/>
      <c r="AW58" s="42"/>
      <c r="AX58" s="42"/>
      <c r="AY58" s="42"/>
      <c r="AZ58" s="43"/>
      <c r="BA58" s="39"/>
      <c r="BB58" s="80">
        <f t="shared" si="0"/>
        <v>0</v>
      </c>
      <c r="BC58" s="80">
        <f t="shared" si="1"/>
        <v>0</v>
      </c>
      <c r="BD58" s="80" t="str">
        <f t="shared" si="2"/>
        <v>SIN AVANCE</v>
      </c>
      <c r="BE58" s="81">
        <f t="shared" si="3"/>
        <v>280</v>
      </c>
      <c r="BF58" s="81" t="str">
        <f t="shared" si="4"/>
        <v>CON TIEMPO</v>
      </c>
      <c r="BG58" s="88"/>
    </row>
    <row r="59" spans="1:59" ht="72" customHeight="1" thickBot="1" x14ac:dyDescent="0.35">
      <c r="A59" s="45">
        <v>45</v>
      </c>
      <c r="B59" s="31" t="s">
        <v>964</v>
      </c>
      <c r="C59" s="32" t="s">
        <v>80</v>
      </c>
      <c r="D59" s="31" t="s">
        <v>80</v>
      </c>
      <c r="E59" s="33" t="s">
        <v>1028</v>
      </c>
      <c r="F59" s="32" t="s">
        <v>1029</v>
      </c>
      <c r="G59" s="34" t="s">
        <v>1030</v>
      </c>
      <c r="H59" s="32" t="s">
        <v>1031</v>
      </c>
      <c r="I59" s="35" t="s">
        <v>80</v>
      </c>
      <c r="J59" s="33" t="s">
        <v>80</v>
      </c>
      <c r="K59" s="33" t="s">
        <v>80</v>
      </c>
      <c r="L59" s="36">
        <v>45659</v>
      </c>
      <c r="M59" s="36">
        <v>46020</v>
      </c>
      <c r="N59" s="36" t="s">
        <v>421</v>
      </c>
      <c r="O59" s="36" t="s">
        <v>422</v>
      </c>
      <c r="P59" s="36" t="s">
        <v>243</v>
      </c>
      <c r="Q59" s="36" t="s">
        <v>244</v>
      </c>
      <c r="R59" s="35" t="s">
        <v>85</v>
      </c>
      <c r="S59" s="33" t="s">
        <v>145</v>
      </c>
      <c r="T59" s="33" t="s">
        <v>145</v>
      </c>
      <c r="U59" s="33" t="s">
        <v>145</v>
      </c>
      <c r="V59" s="33" t="s">
        <v>145</v>
      </c>
      <c r="W59" s="33" t="s">
        <v>145</v>
      </c>
      <c r="X59" s="37">
        <v>0.34</v>
      </c>
      <c r="Y59" s="37"/>
      <c r="Z59" s="34">
        <v>0.25</v>
      </c>
      <c r="AA59" s="34">
        <v>0.25</v>
      </c>
      <c r="AB59" s="34">
        <v>0.25</v>
      </c>
      <c r="AC59" s="77">
        <v>0.25</v>
      </c>
      <c r="AD59" s="84"/>
      <c r="AE59" s="84"/>
      <c r="AF59" s="84"/>
      <c r="AG59" s="84"/>
      <c r="AH59" s="86"/>
      <c r="AI59" s="39"/>
      <c r="AJ59" s="40"/>
      <c r="AK59" s="40"/>
      <c r="AL59" s="40"/>
      <c r="AM59" s="40"/>
      <c r="AN59" s="41"/>
      <c r="AO59" s="39"/>
      <c r="AP59" s="42"/>
      <c r="AQ59" s="42"/>
      <c r="AR59" s="42"/>
      <c r="AS59" s="42"/>
      <c r="AT59" s="43"/>
      <c r="AU59" s="39"/>
      <c r="AV59" s="42"/>
      <c r="AW59" s="42"/>
      <c r="AX59" s="42"/>
      <c r="AY59" s="42"/>
      <c r="AZ59" s="43"/>
      <c r="BA59" s="39"/>
      <c r="BB59" s="80">
        <f t="shared" si="0"/>
        <v>0</v>
      </c>
      <c r="BC59" s="80">
        <f t="shared" si="1"/>
        <v>0</v>
      </c>
      <c r="BD59" s="80" t="str">
        <f t="shared" si="2"/>
        <v>SIN AVANCE</v>
      </c>
      <c r="BE59" s="81">
        <f t="shared" si="3"/>
        <v>279</v>
      </c>
      <c r="BF59" s="81" t="str">
        <f t="shared" si="4"/>
        <v>CON TIEMPO</v>
      </c>
      <c r="BG59" s="89"/>
    </row>
    <row r="60" spans="1:59" ht="72" customHeight="1" thickBot="1" x14ac:dyDescent="0.35">
      <c r="A60" s="45">
        <v>46</v>
      </c>
      <c r="B60" s="31" t="s">
        <v>871</v>
      </c>
      <c r="C60" s="32" t="s">
        <v>1032</v>
      </c>
      <c r="D60" s="31" t="s">
        <v>80</v>
      </c>
      <c r="E60" s="33" t="s">
        <v>1033</v>
      </c>
      <c r="F60" s="32" t="s">
        <v>1034</v>
      </c>
      <c r="G60" s="34" t="s">
        <v>1035</v>
      </c>
      <c r="H60" s="32" t="s">
        <v>1036</v>
      </c>
      <c r="I60" s="35" t="s">
        <v>433</v>
      </c>
      <c r="J60" s="33" t="s">
        <v>80</v>
      </c>
      <c r="K60" s="33" t="s">
        <v>80</v>
      </c>
      <c r="L60" s="36">
        <v>45748</v>
      </c>
      <c r="M60" s="36">
        <v>45777</v>
      </c>
      <c r="N60" s="36" t="s">
        <v>435</v>
      </c>
      <c r="O60" s="36" t="s">
        <v>436</v>
      </c>
      <c r="P60" s="36" t="s">
        <v>243</v>
      </c>
      <c r="Q60" s="36" t="s">
        <v>244</v>
      </c>
      <c r="R60" s="35" t="s">
        <v>85</v>
      </c>
      <c r="S60" s="33" t="s">
        <v>86</v>
      </c>
      <c r="T60" s="33" t="s">
        <v>86</v>
      </c>
      <c r="U60" s="33" t="s">
        <v>1037</v>
      </c>
      <c r="V60" s="33" t="s">
        <v>86</v>
      </c>
      <c r="W60" s="33" t="s">
        <v>86</v>
      </c>
      <c r="X60" s="37">
        <v>0.12</v>
      </c>
      <c r="Y60" s="37"/>
      <c r="Z60" s="34">
        <v>0</v>
      </c>
      <c r="AA60" s="34">
        <v>1</v>
      </c>
      <c r="AB60" s="34">
        <v>0</v>
      </c>
      <c r="AC60" s="77">
        <v>0</v>
      </c>
      <c r="AD60" s="84"/>
      <c r="AE60" s="84"/>
      <c r="AF60" s="84"/>
      <c r="AG60" s="84"/>
      <c r="AH60" s="86"/>
      <c r="AI60" s="39"/>
      <c r="AJ60" s="40"/>
      <c r="AK60" s="40"/>
      <c r="AL60" s="40"/>
      <c r="AM60" s="40"/>
      <c r="AN60" s="41"/>
      <c r="AO60" s="39"/>
      <c r="AP60" s="42"/>
      <c r="AQ60" s="42"/>
      <c r="AR60" s="42"/>
      <c r="AS60" s="42"/>
      <c r="AT60" s="43"/>
      <c r="AU60" s="39"/>
      <c r="AV60" s="42"/>
      <c r="AW60" s="42"/>
      <c r="AX60" s="42"/>
      <c r="AY60" s="42"/>
      <c r="AZ60" s="43"/>
      <c r="BA60" s="39"/>
      <c r="BB60" s="80">
        <f t="shared" si="0"/>
        <v>0</v>
      </c>
      <c r="BC60" s="80">
        <f t="shared" si="1"/>
        <v>0</v>
      </c>
      <c r="BD60" s="80" t="str">
        <f t="shared" si="2"/>
        <v>SIN AVANCE</v>
      </c>
      <c r="BE60" s="81">
        <f t="shared" si="3"/>
        <v>36</v>
      </c>
      <c r="BF60" s="81" t="str">
        <f t="shared" si="4"/>
        <v>CON TIEMPO</v>
      </c>
      <c r="BG60" s="87">
        <f>SUM(BB60:BB67)</f>
        <v>0</v>
      </c>
    </row>
    <row r="61" spans="1:59" ht="72" customHeight="1" thickBot="1" x14ac:dyDescent="0.35">
      <c r="A61" s="45">
        <v>47</v>
      </c>
      <c r="B61" s="31" t="s">
        <v>871</v>
      </c>
      <c r="C61" s="32" t="s">
        <v>1038</v>
      </c>
      <c r="D61" s="31" t="s">
        <v>80</v>
      </c>
      <c r="E61" s="33" t="s">
        <v>1039</v>
      </c>
      <c r="F61" s="32" t="s">
        <v>1040</v>
      </c>
      <c r="G61" s="34" t="s">
        <v>1041</v>
      </c>
      <c r="H61" s="32" t="s">
        <v>1042</v>
      </c>
      <c r="I61" s="35" t="s">
        <v>433</v>
      </c>
      <c r="J61" s="33" t="s">
        <v>80</v>
      </c>
      <c r="K61" s="33" t="s">
        <v>80</v>
      </c>
      <c r="L61" s="36">
        <v>45717</v>
      </c>
      <c r="M61" s="36">
        <v>45838</v>
      </c>
      <c r="N61" s="36" t="s">
        <v>435</v>
      </c>
      <c r="O61" s="36" t="s">
        <v>436</v>
      </c>
      <c r="P61" s="36" t="s">
        <v>243</v>
      </c>
      <c r="Q61" s="36" t="s">
        <v>244</v>
      </c>
      <c r="R61" s="35" t="s">
        <v>85</v>
      </c>
      <c r="S61" s="33" t="s">
        <v>86</v>
      </c>
      <c r="T61" s="33" t="s">
        <v>86</v>
      </c>
      <c r="U61" s="33" t="s">
        <v>1037</v>
      </c>
      <c r="V61" s="33" t="s">
        <v>86</v>
      </c>
      <c r="W61" s="33" t="s">
        <v>86</v>
      </c>
      <c r="X61" s="37">
        <v>0.12</v>
      </c>
      <c r="Y61" s="37"/>
      <c r="Z61" s="34">
        <v>0.5</v>
      </c>
      <c r="AA61" s="34">
        <v>0.5</v>
      </c>
      <c r="AB61" s="34">
        <v>0</v>
      </c>
      <c r="AC61" s="77">
        <v>0</v>
      </c>
      <c r="AD61" s="84"/>
      <c r="AE61" s="84"/>
      <c r="AF61" s="84"/>
      <c r="AG61" s="84"/>
      <c r="AH61" s="86"/>
      <c r="AI61" s="39"/>
      <c r="AJ61" s="40"/>
      <c r="AK61" s="40"/>
      <c r="AL61" s="40"/>
      <c r="AM61" s="40"/>
      <c r="AN61" s="41"/>
      <c r="AO61" s="39"/>
      <c r="AP61" s="42"/>
      <c r="AQ61" s="42"/>
      <c r="AR61" s="42"/>
      <c r="AS61" s="42"/>
      <c r="AT61" s="43"/>
      <c r="AU61" s="39"/>
      <c r="AV61" s="42"/>
      <c r="AW61" s="42"/>
      <c r="AX61" s="42"/>
      <c r="AY61" s="42"/>
      <c r="AZ61" s="43"/>
      <c r="BA61" s="39"/>
      <c r="BB61" s="80">
        <f t="shared" si="0"/>
        <v>0</v>
      </c>
      <c r="BC61" s="80">
        <f t="shared" si="1"/>
        <v>0</v>
      </c>
      <c r="BD61" s="80" t="str">
        <f t="shared" si="2"/>
        <v>SIN AVANCE</v>
      </c>
      <c r="BE61" s="81">
        <f t="shared" si="3"/>
        <v>97</v>
      </c>
      <c r="BF61" s="81" t="str">
        <f t="shared" si="4"/>
        <v>CON TIEMPO</v>
      </c>
      <c r="BG61" s="88"/>
    </row>
    <row r="62" spans="1:59" ht="72" customHeight="1" thickBot="1" x14ac:dyDescent="0.35">
      <c r="A62" s="45">
        <v>48</v>
      </c>
      <c r="B62" s="31" t="s">
        <v>871</v>
      </c>
      <c r="C62" s="32" t="s">
        <v>1043</v>
      </c>
      <c r="D62" s="31" t="s">
        <v>80</v>
      </c>
      <c r="E62" s="33" t="s">
        <v>1044</v>
      </c>
      <c r="F62" s="32" t="s">
        <v>1045</v>
      </c>
      <c r="G62" s="34" t="s">
        <v>1046</v>
      </c>
      <c r="H62" s="32" t="s">
        <v>1047</v>
      </c>
      <c r="I62" s="35" t="s">
        <v>433</v>
      </c>
      <c r="J62" s="33" t="s">
        <v>80</v>
      </c>
      <c r="K62" s="33" t="s">
        <v>80</v>
      </c>
      <c r="L62" s="36">
        <v>45838</v>
      </c>
      <c r="M62" s="36">
        <v>45899</v>
      </c>
      <c r="N62" s="36" t="s">
        <v>435</v>
      </c>
      <c r="O62" s="36" t="s">
        <v>436</v>
      </c>
      <c r="P62" s="36" t="s">
        <v>243</v>
      </c>
      <c r="Q62" s="36" t="s">
        <v>244</v>
      </c>
      <c r="R62" s="35" t="s">
        <v>85</v>
      </c>
      <c r="S62" s="33" t="s">
        <v>86</v>
      </c>
      <c r="T62" s="33" t="s">
        <v>86</v>
      </c>
      <c r="U62" s="33" t="s">
        <v>1037</v>
      </c>
      <c r="V62" s="33" t="s">
        <v>86</v>
      </c>
      <c r="W62" s="33" t="s">
        <v>86</v>
      </c>
      <c r="X62" s="37">
        <v>0.12</v>
      </c>
      <c r="Y62" s="37"/>
      <c r="Z62" s="34">
        <v>0</v>
      </c>
      <c r="AA62" s="34">
        <v>0</v>
      </c>
      <c r="AB62" s="34">
        <v>1</v>
      </c>
      <c r="AC62" s="77">
        <v>0</v>
      </c>
      <c r="AD62" s="84"/>
      <c r="AE62" s="84"/>
      <c r="AF62" s="84"/>
      <c r="AG62" s="84"/>
      <c r="AH62" s="86"/>
      <c r="AI62" s="39"/>
      <c r="AJ62" s="40"/>
      <c r="AK62" s="40"/>
      <c r="AL62" s="40"/>
      <c r="AM62" s="40"/>
      <c r="AN62" s="41"/>
      <c r="AO62" s="39"/>
      <c r="AP62" s="42"/>
      <c r="AQ62" s="42"/>
      <c r="AR62" s="42"/>
      <c r="AS62" s="42"/>
      <c r="AT62" s="43"/>
      <c r="AU62" s="39"/>
      <c r="AV62" s="42"/>
      <c r="AW62" s="42"/>
      <c r="AX62" s="42"/>
      <c r="AY62" s="42"/>
      <c r="AZ62" s="43"/>
      <c r="BA62" s="39"/>
      <c r="BB62" s="80">
        <f t="shared" si="0"/>
        <v>0</v>
      </c>
      <c r="BC62" s="80">
        <f t="shared" si="1"/>
        <v>0</v>
      </c>
      <c r="BD62" s="80" t="str">
        <f t="shared" si="2"/>
        <v>SIN AVANCE</v>
      </c>
      <c r="BE62" s="81">
        <f t="shared" si="3"/>
        <v>158</v>
      </c>
      <c r="BF62" s="81" t="str">
        <f t="shared" si="4"/>
        <v>CON TIEMPO</v>
      </c>
      <c r="BG62" s="88"/>
    </row>
    <row r="63" spans="1:59" ht="72" customHeight="1" thickBot="1" x14ac:dyDescent="0.35">
      <c r="A63" s="45">
        <v>49</v>
      </c>
      <c r="B63" s="31" t="s">
        <v>871</v>
      </c>
      <c r="C63" s="32" t="s">
        <v>1048</v>
      </c>
      <c r="D63" s="31" t="s">
        <v>80</v>
      </c>
      <c r="E63" s="33" t="s">
        <v>1049</v>
      </c>
      <c r="F63" s="32" t="s">
        <v>1050</v>
      </c>
      <c r="G63" s="34" t="s">
        <v>1051</v>
      </c>
      <c r="H63" s="32" t="s">
        <v>1052</v>
      </c>
      <c r="I63" s="35" t="s">
        <v>433</v>
      </c>
      <c r="J63" s="33" t="s">
        <v>80</v>
      </c>
      <c r="K63" s="33" t="s">
        <v>80</v>
      </c>
      <c r="L63" s="36">
        <v>45658</v>
      </c>
      <c r="M63" s="36">
        <v>46022</v>
      </c>
      <c r="N63" s="36" t="s">
        <v>435</v>
      </c>
      <c r="O63" s="36" t="s">
        <v>436</v>
      </c>
      <c r="P63" s="36" t="s">
        <v>243</v>
      </c>
      <c r="Q63" s="36" t="s">
        <v>244</v>
      </c>
      <c r="R63" s="35" t="s">
        <v>85</v>
      </c>
      <c r="S63" s="33" t="s">
        <v>86</v>
      </c>
      <c r="T63" s="33" t="s">
        <v>86</v>
      </c>
      <c r="U63" s="33" t="s">
        <v>1037</v>
      </c>
      <c r="V63" s="33" t="s">
        <v>86</v>
      </c>
      <c r="W63" s="33" t="s">
        <v>86</v>
      </c>
      <c r="X63" s="37">
        <v>0.12</v>
      </c>
      <c r="Y63" s="37"/>
      <c r="Z63" s="34">
        <v>0.25</v>
      </c>
      <c r="AA63" s="34">
        <v>0.25</v>
      </c>
      <c r="AB63" s="34">
        <v>0.25</v>
      </c>
      <c r="AC63" s="77">
        <v>0.25</v>
      </c>
      <c r="AD63" s="84"/>
      <c r="AE63" s="84"/>
      <c r="AF63" s="84"/>
      <c r="AG63" s="84"/>
      <c r="AH63" s="86"/>
      <c r="AI63" s="39"/>
      <c r="AJ63" s="40"/>
      <c r="AK63" s="40"/>
      <c r="AL63" s="40"/>
      <c r="AM63" s="40"/>
      <c r="AN63" s="41"/>
      <c r="AO63" s="39"/>
      <c r="AP63" s="42"/>
      <c r="AQ63" s="42"/>
      <c r="AR63" s="42"/>
      <c r="AS63" s="42"/>
      <c r="AT63" s="43"/>
      <c r="AU63" s="39"/>
      <c r="AV63" s="42"/>
      <c r="AW63" s="42"/>
      <c r="AX63" s="42"/>
      <c r="AY63" s="42"/>
      <c r="AZ63" s="43"/>
      <c r="BA63" s="39"/>
      <c r="BB63" s="80">
        <f t="shared" si="0"/>
        <v>0</v>
      </c>
      <c r="BC63" s="80">
        <f t="shared" si="1"/>
        <v>0</v>
      </c>
      <c r="BD63" s="80" t="str">
        <f t="shared" si="2"/>
        <v>SIN AVANCE</v>
      </c>
      <c r="BE63" s="81">
        <f t="shared" si="3"/>
        <v>281</v>
      </c>
      <c r="BF63" s="81" t="str">
        <f t="shared" si="4"/>
        <v>CON TIEMPO</v>
      </c>
      <c r="BG63" s="88"/>
    </row>
    <row r="64" spans="1:59" ht="72" customHeight="1" thickBot="1" x14ac:dyDescent="0.35">
      <c r="A64" s="45">
        <v>50</v>
      </c>
      <c r="B64" s="31" t="s">
        <v>871</v>
      </c>
      <c r="C64" s="32" t="s">
        <v>1053</v>
      </c>
      <c r="D64" s="31" t="s">
        <v>80</v>
      </c>
      <c r="E64" s="33" t="s">
        <v>1054</v>
      </c>
      <c r="F64" s="32" t="s">
        <v>1055</v>
      </c>
      <c r="G64" s="34" t="s">
        <v>1056</v>
      </c>
      <c r="H64" s="32" t="s">
        <v>1057</v>
      </c>
      <c r="I64" s="35" t="s">
        <v>433</v>
      </c>
      <c r="J64" s="33" t="s">
        <v>80</v>
      </c>
      <c r="K64" s="33" t="s">
        <v>80</v>
      </c>
      <c r="L64" s="36">
        <v>45658</v>
      </c>
      <c r="M64" s="36">
        <v>45747</v>
      </c>
      <c r="N64" s="36" t="s">
        <v>435</v>
      </c>
      <c r="O64" s="36" t="s">
        <v>436</v>
      </c>
      <c r="P64" s="36" t="s">
        <v>243</v>
      </c>
      <c r="Q64" s="36" t="s">
        <v>244</v>
      </c>
      <c r="R64" s="35" t="s">
        <v>85</v>
      </c>
      <c r="S64" s="33" t="s">
        <v>86</v>
      </c>
      <c r="T64" s="33" t="s">
        <v>86</v>
      </c>
      <c r="U64" s="33" t="s">
        <v>1037</v>
      </c>
      <c r="V64" s="33" t="s">
        <v>86</v>
      </c>
      <c r="W64" s="33" t="s">
        <v>86</v>
      </c>
      <c r="X64" s="37">
        <v>0.13</v>
      </c>
      <c r="Y64" s="37"/>
      <c r="Z64" s="34">
        <v>1</v>
      </c>
      <c r="AA64" s="34">
        <v>0</v>
      </c>
      <c r="AB64" s="34">
        <v>0</v>
      </c>
      <c r="AC64" s="77">
        <v>0</v>
      </c>
      <c r="AD64" s="84"/>
      <c r="AE64" s="84"/>
      <c r="AF64" s="84"/>
      <c r="AG64" s="84"/>
      <c r="AH64" s="86"/>
      <c r="AI64" s="39"/>
      <c r="AJ64" s="40"/>
      <c r="AK64" s="40"/>
      <c r="AL64" s="40"/>
      <c r="AM64" s="40"/>
      <c r="AN64" s="41"/>
      <c r="AO64" s="39"/>
      <c r="AP64" s="42"/>
      <c r="AQ64" s="42"/>
      <c r="AR64" s="42"/>
      <c r="AS64" s="42"/>
      <c r="AT64" s="43"/>
      <c r="AU64" s="39"/>
      <c r="AV64" s="42"/>
      <c r="AW64" s="42"/>
      <c r="AX64" s="42"/>
      <c r="AY64" s="42"/>
      <c r="AZ64" s="43"/>
      <c r="BA64" s="39"/>
      <c r="BB64" s="80">
        <f t="shared" si="0"/>
        <v>0</v>
      </c>
      <c r="BC64" s="80">
        <f t="shared" si="1"/>
        <v>0</v>
      </c>
      <c r="BD64" s="80" t="str">
        <f t="shared" si="2"/>
        <v>SIN AVANCE</v>
      </c>
      <c r="BE64" s="81">
        <f t="shared" si="3"/>
        <v>6</v>
      </c>
      <c r="BF64" s="81" t="str">
        <f t="shared" si="4"/>
        <v>POR VENCER</v>
      </c>
      <c r="BG64" s="88"/>
    </row>
    <row r="65" spans="1:59" ht="72" customHeight="1" thickBot="1" x14ac:dyDescent="0.35">
      <c r="A65" s="45">
        <v>51</v>
      </c>
      <c r="B65" s="31" t="s">
        <v>871</v>
      </c>
      <c r="C65" s="32" t="s">
        <v>1058</v>
      </c>
      <c r="D65" s="31" t="s">
        <v>80</v>
      </c>
      <c r="E65" s="33" t="s">
        <v>1059</v>
      </c>
      <c r="F65" s="32" t="s">
        <v>1060</v>
      </c>
      <c r="G65" s="34" t="s">
        <v>1061</v>
      </c>
      <c r="H65" s="32" t="s">
        <v>1062</v>
      </c>
      <c r="I65" s="35" t="s">
        <v>462</v>
      </c>
      <c r="J65" s="33" t="s">
        <v>80</v>
      </c>
      <c r="K65" s="33" t="s">
        <v>80</v>
      </c>
      <c r="L65" s="36">
        <v>45809</v>
      </c>
      <c r="M65" s="36">
        <v>45838</v>
      </c>
      <c r="N65" s="36" t="s">
        <v>435</v>
      </c>
      <c r="O65" s="36" t="s">
        <v>436</v>
      </c>
      <c r="P65" s="36" t="s">
        <v>243</v>
      </c>
      <c r="Q65" s="36" t="s">
        <v>244</v>
      </c>
      <c r="R65" s="35" t="s">
        <v>85</v>
      </c>
      <c r="S65" s="33" t="s">
        <v>86</v>
      </c>
      <c r="T65" s="33" t="s">
        <v>86</v>
      </c>
      <c r="U65" s="33" t="s">
        <v>1037</v>
      </c>
      <c r="V65" s="33" t="s">
        <v>86</v>
      </c>
      <c r="W65" s="33" t="s">
        <v>86</v>
      </c>
      <c r="X65" s="37">
        <v>0.13</v>
      </c>
      <c r="Y65" s="37"/>
      <c r="Z65" s="34">
        <v>0</v>
      </c>
      <c r="AA65" s="34">
        <v>1</v>
      </c>
      <c r="AB65" s="34">
        <v>0</v>
      </c>
      <c r="AC65" s="77">
        <v>0</v>
      </c>
      <c r="AD65" s="84"/>
      <c r="AE65" s="84"/>
      <c r="AF65" s="84"/>
      <c r="AG65" s="84"/>
      <c r="AH65" s="86"/>
      <c r="AI65" s="39"/>
      <c r="AJ65" s="40"/>
      <c r="AK65" s="40"/>
      <c r="AL65" s="40"/>
      <c r="AM65" s="40"/>
      <c r="AN65" s="41"/>
      <c r="AO65" s="39"/>
      <c r="AP65" s="42"/>
      <c r="AQ65" s="42"/>
      <c r="AR65" s="42"/>
      <c r="AS65" s="42"/>
      <c r="AT65" s="43"/>
      <c r="AU65" s="39"/>
      <c r="AV65" s="42"/>
      <c r="AW65" s="42"/>
      <c r="AX65" s="42"/>
      <c r="AY65" s="42"/>
      <c r="AZ65" s="43"/>
      <c r="BA65" s="39"/>
      <c r="BB65" s="80">
        <f t="shared" si="0"/>
        <v>0</v>
      </c>
      <c r="BC65" s="80">
        <f t="shared" si="1"/>
        <v>0</v>
      </c>
      <c r="BD65" s="80" t="str">
        <f t="shared" si="2"/>
        <v>SIN AVANCE</v>
      </c>
      <c r="BE65" s="81">
        <f t="shared" si="3"/>
        <v>97</v>
      </c>
      <c r="BF65" s="81" t="str">
        <f t="shared" si="4"/>
        <v>CON TIEMPO</v>
      </c>
      <c r="BG65" s="88"/>
    </row>
    <row r="66" spans="1:59" ht="72" customHeight="1" thickBot="1" x14ac:dyDescent="0.35">
      <c r="A66" s="45">
        <v>52</v>
      </c>
      <c r="B66" s="31" t="s">
        <v>871</v>
      </c>
      <c r="C66" s="32" t="s">
        <v>1063</v>
      </c>
      <c r="D66" s="31" t="s">
        <v>80</v>
      </c>
      <c r="E66" s="33" t="s">
        <v>1064</v>
      </c>
      <c r="F66" s="32" t="s">
        <v>1065</v>
      </c>
      <c r="G66" s="34" t="s">
        <v>1066</v>
      </c>
      <c r="H66" s="32" t="s">
        <v>1067</v>
      </c>
      <c r="I66" s="35" t="s">
        <v>462</v>
      </c>
      <c r="J66" s="33" t="s">
        <v>80</v>
      </c>
      <c r="K66" s="33" t="s">
        <v>80</v>
      </c>
      <c r="L66" s="36">
        <v>45931</v>
      </c>
      <c r="M66" s="36">
        <v>46022</v>
      </c>
      <c r="N66" s="36" t="s">
        <v>435</v>
      </c>
      <c r="O66" s="36" t="s">
        <v>436</v>
      </c>
      <c r="P66" s="36" t="s">
        <v>243</v>
      </c>
      <c r="Q66" s="36" t="s">
        <v>244</v>
      </c>
      <c r="R66" s="35" t="s">
        <v>85</v>
      </c>
      <c r="S66" s="35" t="s">
        <v>86</v>
      </c>
      <c r="T66" s="35" t="s">
        <v>86</v>
      </c>
      <c r="U66" s="35" t="s">
        <v>1037</v>
      </c>
      <c r="V66" s="35" t="s">
        <v>86</v>
      </c>
      <c r="W66" s="35" t="s">
        <v>86</v>
      </c>
      <c r="X66" s="37">
        <v>0.13</v>
      </c>
      <c r="Y66" s="37"/>
      <c r="Z66" s="34">
        <v>0</v>
      </c>
      <c r="AA66" s="34">
        <v>0</v>
      </c>
      <c r="AB66" s="34">
        <v>0</v>
      </c>
      <c r="AC66" s="77">
        <v>1</v>
      </c>
      <c r="AD66" s="84"/>
      <c r="AE66" s="84"/>
      <c r="AF66" s="84"/>
      <c r="AG66" s="84"/>
      <c r="AH66" s="86"/>
      <c r="AI66" s="39"/>
      <c r="AJ66" s="40"/>
      <c r="AK66" s="40"/>
      <c r="AL66" s="40"/>
      <c r="AM66" s="40"/>
      <c r="AN66" s="41"/>
      <c r="AO66" s="39"/>
      <c r="AP66" s="42"/>
      <c r="AQ66" s="42"/>
      <c r="AR66" s="42"/>
      <c r="AS66" s="42"/>
      <c r="AT66" s="43"/>
      <c r="AU66" s="39"/>
      <c r="AV66" s="42"/>
      <c r="AW66" s="42"/>
      <c r="AX66" s="42"/>
      <c r="AY66" s="42"/>
      <c r="AZ66" s="43"/>
      <c r="BA66" s="39"/>
      <c r="BB66" s="80">
        <f t="shared" si="0"/>
        <v>0</v>
      </c>
      <c r="BC66" s="80">
        <f t="shared" si="1"/>
        <v>0</v>
      </c>
      <c r="BD66" s="80" t="str">
        <f t="shared" si="2"/>
        <v>SIN AVANCE</v>
      </c>
      <c r="BE66" s="81">
        <f t="shared" si="3"/>
        <v>281</v>
      </c>
      <c r="BF66" s="81" t="str">
        <f t="shared" si="4"/>
        <v>CON TIEMPO</v>
      </c>
      <c r="BG66" s="88"/>
    </row>
    <row r="67" spans="1:59" ht="72" customHeight="1" thickBot="1" x14ac:dyDescent="0.35">
      <c r="A67" s="45">
        <v>53</v>
      </c>
      <c r="B67" s="31" t="s">
        <v>871</v>
      </c>
      <c r="C67" s="32" t="s">
        <v>1068</v>
      </c>
      <c r="D67" s="31" t="s">
        <v>80</v>
      </c>
      <c r="E67" s="33" t="s">
        <v>1069</v>
      </c>
      <c r="F67" s="32" t="s">
        <v>1070</v>
      </c>
      <c r="G67" s="34" t="s">
        <v>1071</v>
      </c>
      <c r="H67" s="32" t="s">
        <v>1072</v>
      </c>
      <c r="I67" s="35" t="s">
        <v>433</v>
      </c>
      <c r="J67" s="33" t="s">
        <v>80</v>
      </c>
      <c r="K67" s="33" t="s">
        <v>80</v>
      </c>
      <c r="L67" s="36">
        <v>45931</v>
      </c>
      <c r="M67" s="36">
        <v>46022</v>
      </c>
      <c r="N67" s="36" t="s">
        <v>435</v>
      </c>
      <c r="O67" s="36" t="s">
        <v>436</v>
      </c>
      <c r="P67" s="36" t="s">
        <v>243</v>
      </c>
      <c r="Q67" s="36" t="s">
        <v>244</v>
      </c>
      <c r="R67" s="35" t="s">
        <v>85</v>
      </c>
      <c r="S67" s="35" t="s">
        <v>86</v>
      </c>
      <c r="T67" s="35" t="s">
        <v>86</v>
      </c>
      <c r="U67" s="35" t="s">
        <v>1037</v>
      </c>
      <c r="V67" s="35" t="s">
        <v>86</v>
      </c>
      <c r="W67" s="35" t="s">
        <v>86</v>
      </c>
      <c r="X67" s="37">
        <v>0.13</v>
      </c>
      <c r="Y67" s="37"/>
      <c r="Z67" s="34">
        <v>0</v>
      </c>
      <c r="AA67" s="34">
        <v>0</v>
      </c>
      <c r="AB67" s="34">
        <v>0</v>
      </c>
      <c r="AC67" s="77">
        <v>1</v>
      </c>
      <c r="AD67" s="84"/>
      <c r="AE67" s="84"/>
      <c r="AF67" s="84"/>
      <c r="AG67" s="84"/>
      <c r="AH67" s="86"/>
      <c r="AI67" s="39"/>
      <c r="AJ67" s="40"/>
      <c r="AK67" s="40"/>
      <c r="AL67" s="40"/>
      <c r="AM67" s="40"/>
      <c r="AN67" s="41"/>
      <c r="AO67" s="39"/>
      <c r="AP67" s="42"/>
      <c r="AQ67" s="42"/>
      <c r="AR67" s="42"/>
      <c r="AS67" s="42"/>
      <c r="AT67" s="43"/>
      <c r="AU67" s="39"/>
      <c r="AV67" s="42"/>
      <c r="AW67" s="42"/>
      <c r="AX67" s="42"/>
      <c r="AY67" s="42"/>
      <c r="AZ67" s="43"/>
      <c r="BA67" s="39"/>
      <c r="BB67" s="80">
        <f t="shared" si="0"/>
        <v>0</v>
      </c>
      <c r="BC67" s="80">
        <f t="shared" si="1"/>
        <v>0</v>
      </c>
      <c r="BD67" s="80" t="str">
        <f t="shared" si="2"/>
        <v>SIN AVANCE</v>
      </c>
      <c r="BE67" s="81">
        <f t="shared" si="3"/>
        <v>281</v>
      </c>
      <c r="BF67" s="81" t="str">
        <f t="shared" si="4"/>
        <v>CON TIEMPO</v>
      </c>
      <c r="BG67" s="89"/>
    </row>
    <row r="68" spans="1:59" ht="72" customHeight="1" thickBot="1" x14ac:dyDescent="0.35">
      <c r="A68" s="45">
        <v>54</v>
      </c>
      <c r="B68" s="31" t="s">
        <v>844</v>
      </c>
      <c r="C68" s="32" t="s">
        <v>1073</v>
      </c>
      <c r="D68" s="35" t="s">
        <v>458</v>
      </c>
      <c r="E68" s="33" t="s">
        <v>1074</v>
      </c>
      <c r="F68" s="32" t="s">
        <v>1075</v>
      </c>
      <c r="G68" s="34" t="s">
        <v>1076</v>
      </c>
      <c r="H68" s="32" t="s">
        <v>1077</v>
      </c>
      <c r="I68" s="35" t="s">
        <v>462</v>
      </c>
      <c r="J68" s="33" t="s">
        <v>112</v>
      </c>
      <c r="K68" s="33" t="s">
        <v>80</v>
      </c>
      <c r="L68" s="36">
        <v>45962</v>
      </c>
      <c r="M68" s="36">
        <v>46022</v>
      </c>
      <c r="N68" s="36" t="s">
        <v>435</v>
      </c>
      <c r="O68" s="36" t="s">
        <v>436</v>
      </c>
      <c r="P68" s="36" t="s">
        <v>243</v>
      </c>
      <c r="Q68" s="36" t="s">
        <v>244</v>
      </c>
      <c r="R68" s="35" t="s">
        <v>85</v>
      </c>
      <c r="S68" s="35" t="s">
        <v>86</v>
      </c>
      <c r="T68" s="35" t="s">
        <v>86</v>
      </c>
      <c r="U68" s="35" t="s">
        <v>1037</v>
      </c>
      <c r="V68" s="35" t="s">
        <v>86</v>
      </c>
      <c r="W68" s="35" t="s">
        <v>86</v>
      </c>
      <c r="X68" s="37">
        <v>0.05</v>
      </c>
      <c r="Y68" s="37"/>
      <c r="Z68" s="34">
        <v>0</v>
      </c>
      <c r="AA68" s="34">
        <v>0</v>
      </c>
      <c r="AB68" s="34">
        <v>0</v>
      </c>
      <c r="AC68" s="77">
        <v>1</v>
      </c>
      <c r="AD68" s="84"/>
      <c r="AE68" s="84"/>
      <c r="AF68" s="84"/>
      <c r="AG68" s="84"/>
      <c r="AH68" s="86"/>
      <c r="AI68" s="39"/>
      <c r="AJ68" s="40"/>
      <c r="AK68" s="40"/>
      <c r="AL68" s="40"/>
      <c r="AM68" s="40"/>
      <c r="AN68" s="41"/>
      <c r="AO68" s="39"/>
      <c r="AP68" s="42"/>
      <c r="AQ68" s="42"/>
      <c r="AR68" s="42"/>
      <c r="AS68" s="42"/>
      <c r="AT68" s="43"/>
      <c r="AU68" s="39"/>
      <c r="AV68" s="42"/>
      <c r="AW68" s="42"/>
      <c r="AX68" s="42"/>
      <c r="AY68" s="42"/>
      <c r="AZ68" s="43"/>
      <c r="BA68" s="39"/>
      <c r="BB68" s="80">
        <f t="shared" si="0"/>
        <v>0</v>
      </c>
      <c r="BC68" s="80">
        <f t="shared" si="1"/>
        <v>0</v>
      </c>
      <c r="BD68" s="80" t="str">
        <f t="shared" si="2"/>
        <v>SIN AVANCE</v>
      </c>
      <c r="BE68" s="81">
        <f t="shared" si="3"/>
        <v>281</v>
      </c>
      <c r="BF68" s="81" t="str">
        <f t="shared" si="4"/>
        <v>CON TIEMPO</v>
      </c>
      <c r="BG68" s="87">
        <f>SUM(BB68:BB85)</f>
        <v>0</v>
      </c>
    </row>
    <row r="69" spans="1:59" ht="72" customHeight="1" thickBot="1" x14ac:dyDescent="0.35">
      <c r="A69" s="45">
        <v>55</v>
      </c>
      <c r="B69" s="31" t="s">
        <v>844</v>
      </c>
      <c r="C69" s="32" t="s">
        <v>1078</v>
      </c>
      <c r="D69" s="35" t="s">
        <v>458</v>
      </c>
      <c r="E69" s="33" t="s">
        <v>1079</v>
      </c>
      <c r="F69" s="32" t="s">
        <v>1080</v>
      </c>
      <c r="G69" s="34" t="s">
        <v>1081</v>
      </c>
      <c r="H69" s="32" t="s">
        <v>1082</v>
      </c>
      <c r="I69" s="35" t="s">
        <v>462</v>
      </c>
      <c r="J69" s="33" t="s">
        <v>112</v>
      </c>
      <c r="K69" s="33" t="s">
        <v>80</v>
      </c>
      <c r="L69" s="36">
        <v>45663</v>
      </c>
      <c r="M69" s="36">
        <v>45746</v>
      </c>
      <c r="N69" s="36" t="s">
        <v>435</v>
      </c>
      <c r="O69" s="36" t="s">
        <v>436</v>
      </c>
      <c r="P69" s="36" t="s">
        <v>243</v>
      </c>
      <c r="Q69" s="36" t="s">
        <v>244</v>
      </c>
      <c r="R69" s="35" t="s">
        <v>85</v>
      </c>
      <c r="S69" s="35" t="s">
        <v>86</v>
      </c>
      <c r="T69" s="35"/>
      <c r="U69" s="35" t="s">
        <v>1037</v>
      </c>
      <c r="V69" s="35" t="s">
        <v>86</v>
      </c>
      <c r="W69" s="35" t="s">
        <v>86</v>
      </c>
      <c r="X69" s="37">
        <v>0.05</v>
      </c>
      <c r="Y69" s="37"/>
      <c r="Z69" s="34">
        <v>1</v>
      </c>
      <c r="AA69" s="34">
        <v>0</v>
      </c>
      <c r="AB69" s="34">
        <v>0</v>
      </c>
      <c r="AC69" s="77">
        <v>0</v>
      </c>
      <c r="AD69" s="84"/>
      <c r="AE69" s="84"/>
      <c r="AF69" s="84"/>
      <c r="AG69" s="84"/>
      <c r="AH69" s="86"/>
      <c r="AI69" s="39"/>
      <c r="AJ69" s="40"/>
      <c r="AK69" s="40"/>
      <c r="AL69" s="40"/>
      <c r="AM69" s="40"/>
      <c r="AN69" s="41"/>
      <c r="AO69" s="39"/>
      <c r="AP69" s="42"/>
      <c r="AQ69" s="42"/>
      <c r="AR69" s="42"/>
      <c r="AS69" s="42"/>
      <c r="AT69" s="43"/>
      <c r="AU69" s="39"/>
      <c r="AV69" s="42"/>
      <c r="AW69" s="42"/>
      <c r="AX69" s="42"/>
      <c r="AY69" s="42"/>
      <c r="AZ69" s="43"/>
      <c r="BA69" s="39"/>
      <c r="BB69" s="80">
        <f t="shared" si="0"/>
        <v>0</v>
      </c>
      <c r="BC69" s="80">
        <f t="shared" si="1"/>
        <v>0</v>
      </c>
      <c r="BD69" s="80" t="str">
        <f t="shared" si="2"/>
        <v>SIN AVANCE</v>
      </c>
      <c r="BE69" s="81">
        <f t="shared" si="3"/>
        <v>5</v>
      </c>
      <c r="BF69" s="81" t="str">
        <f t="shared" si="4"/>
        <v>POR VENCER</v>
      </c>
      <c r="BG69" s="88"/>
    </row>
    <row r="70" spans="1:59" ht="72" customHeight="1" thickBot="1" x14ac:dyDescent="0.35">
      <c r="A70" s="45">
        <v>56</v>
      </c>
      <c r="B70" s="31" t="s">
        <v>844</v>
      </c>
      <c r="C70" s="32" t="s">
        <v>1083</v>
      </c>
      <c r="D70" s="35" t="s">
        <v>458</v>
      </c>
      <c r="E70" s="33" t="s">
        <v>1084</v>
      </c>
      <c r="F70" s="32" t="s">
        <v>1085</v>
      </c>
      <c r="G70" s="34" t="s">
        <v>1086</v>
      </c>
      <c r="H70" s="32" t="s">
        <v>1087</v>
      </c>
      <c r="I70" s="35" t="s">
        <v>462</v>
      </c>
      <c r="J70" s="33" t="s">
        <v>112</v>
      </c>
      <c r="K70" s="33" t="s">
        <v>80</v>
      </c>
      <c r="L70" s="36">
        <v>45809</v>
      </c>
      <c r="M70" s="36">
        <v>46021</v>
      </c>
      <c r="N70" s="36" t="s">
        <v>435</v>
      </c>
      <c r="O70" s="36" t="s">
        <v>436</v>
      </c>
      <c r="P70" s="36" t="s">
        <v>243</v>
      </c>
      <c r="Q70" s="36" t="s">
        <v>244</v>
      </c>
      <c r="R70" s="35" t="s">
        <v>85</v>
      </c>
      <c r="S70" s="35" t="s">
        <v>86</v>
      </c>
      <c r="T70" s="35" t="s">
        <v>86</v>
      </c>
      <c r="U70" s="35" t="s">
        <v>1037</v>
      </c>
      <c r="V70" s="35" t="s">
        <v>86</v>
      </c>
      <c r="W70" s="35" t="s">
        <v>86</v>
      </c>
      <c r="X70" s="37">
        <v>0.05</v>
      </c>
      <c r="Y70" s="37"/>
      <c r="Z70" s="34">
        <v>0</v>
      </c>
      <c r="AA70" s="34">
        <v>0</v>
      </c>
      <c r="AB70" s="34">
        <v>0.5</v>
      </c>
      <c r="AC70" s="77">
        <v>0.5</v>
      </c>
      <c r="AD70" s="84"/>
      <c r="AE70" s="84"/>
      <c r="AF70" s="84"/>
      <c r="AG70" s="84"/>
      <c r="AH70" s="86"/>
      <c r="AI70" s="39"/>
      <c r="AJ70" s="40"/>
      <c r="AK70" s="40"/>
      <c r="AL70" s="40"/>
      <c r="AM70" s="40"/>
      <c r="AN70" s="41"/>
      <c r="AO70" s="39"/>
      <c r="AP70" s="42"/>
      <c r="AQ70" s="42"/>
      <c r="AR70" s="42"/>
      <c r="AS70" s="42"/>
      <c r="AT70" s="43"/>
      <c r="AU70" s="39"/>
      <c r="AV70" s="42"/>
      <c r="AW70" s="42"/>
      <c r="AX70" s="42"/>
      <c r="AY70" s="42"/>
      <c r="AZ70" s="43"/>
      <c r="BA70" s="39"/>
      <c r="BB70" s="80">
        <f t="shared" si="0"/>
        <v>0</v>
      </c>
      <c r="BC70" s="80">
        <f t="shared" si="1"/>
        <v>0</v>
      </c>
      <c r="BD70" s="80" t="str">
        <f t="shared" si="2"/>
        <v>SIN AVANCE</v>
      </c>
      <c r="BE70" s="81">
        <f t="shared" si="3"/>
        <v>280</v>
      </c>
      <c r="BF70" s="81" t="str">
        <f t="shared" si="4"/>
        <v>CON TIEMPO</v>
      </c>
      <c r="BG70" s="88"/>
    </row>
    <row r="71" spans="1:59" ht="72" customHeight="1" thickBot="1" x14ac:dyDescent="0.35">
      <c r="A71" s="45">
        <v>57</v>
      </c>
      <c r="B71" s="31" t="s">
        <v>844</v>
      </c>
      <c r="C71" s="32" t="s">
        <v>1088</v>
      </c>
      <c r="D71" s="35" t="s">
        <v>458</v>
      </c>
      <c r="E71" s="33" t="s">
        <v>1089</v>
      </c>
      <c r="F71" s="32" t="s">
        <v>1090</v>
      </c>
      <c r="G71" s="34" t="s">
        <v>1091</v>
      </c>
      <c r="H71" s="32" t="s">
        <v>1091</v>
      </c>
      <c r="I71" s="35" t="s">
        <v>462</v>
      </c>
      <c r="J71" s="33" t="s">
        <v>112</v>
      </c>
      <c r="K71" s="33" t="s">
        <v>80</v>
      </c>
      <c r="L71" s="36">
        <v>45868</v>
      </c>
      <c r="M71" s="36">
        <v>46021</v>
      </c>
      <c r="N71" s="36" t="s">
        <v>435</v>
      </c>
      <c r="O71" s="36" t="s">
        <v>436</v>
      </c>
      <c r="P71" s="36" t="s">
        <v>243</v>
      </c>
      <c r="Q71" s="36" t="s">
        <v>244</v>
      </c>
      <c r="R71" s="35" t="s">
        <v>85</v>
      </c>
      <c r="S71" s="35" t="s">
        <v>86</v>
      </c>
      <c r="T71" s="35" t="s">
        <v>86</v>
      </c>
      <c r="U71" s="35" t="s">
        <v>1037</v>
      </c>
      <c r="V71" s="35" t="s">
        <v>86</v>
      </c>
      <c r="W71" s="35" t="s">
        <v>86</v>
      </c>
      <c r="X71" s="37">
        <v>0.05</v>
      </c>
      <c r="Y71" s="37"/>
      <c r="Z71" s="34">
        <v>0</v>
      </c>
      <c r="AA71" s="34">
        <v>0</v>
      </c>
      <c r="AB71" s="34">
        <v>0.5</v>
      </c>
      <c r="AC71" s="77">
        <v>0.5</v>
      </c>
      <c r="AD71" s="84"/>
      <c r="AE71" s="84"/>
      <c r="AF71" s="84"/>
      <c r="AG71" s="84"/>
      <c r="AH71" s="86"/>
      <c r="AI71" s="39"/>
      <c r="AJ71" s="40"/>
      <c r="AK71" s="40"/>
      <c r="AL71" s="40"/>
      <c r="AM71" s="40"/>
      <c r="AN71" s="41"/>
      <c r="AO71" s="39"/>
      <c r="AP71" s="42"/>
      <c r="AQ71" s="42"/>
      <c r="AR71" s="42"/>
      <c r="AS71" s="42"/>
      <c r="AT71" s="43"/>
      <c r="AU71" s="39"/>
      <c r="AV71" s="42"/>
      <c r="AW71" s="42"/>
      <c r="AX71" s="42"/>
      <c r="AY71" s="42"/>
      <c r="AZ71" s="43"/>
      <c r="BA71" s="39"/>
      <c r="BB71" s="80">
        <f t="shared" si="0"/>
        <v>0</v>
      </c>
      <c r="BC71" s="80">
        <f t="shared" si="1"/>
        <v>0</v>
      </c>
      <c r="BD71" s="80" t="str">
        <f t="shared" si="2"/>
        <v>SIN AVANCE</v>
      </c>
      <c r="BE71" s="81">
        <f t="shared" si="3"/>
        <v>280</v>
      </c>
      <c r="BF71" s="81" t="str">
        <f t="shared" si="4"/>
        <v>CON TIEMPO</v>
      </c>
      <c r="BG71" s="88"/>
    </row>
    <row r="72" spans="1:59" ht="72" customHeight="1" thickBot="1" x14ac:dyDescent="0.35">
      <c r="A72" s="45">
        <v>58</v>
      </c>
      <c r="B72" s="31" t="s">
        <v>844</v>
      </c>
      <c r="C72" s="32" t="s">
        <v>1092</v>
      </c>
      <c r="D72" s="35" t="s">
        <v>458</v>
      </c>
      <c r="E72" s="33" t="s">
        <v>1093</v>
      </c>
      <c r="F72" s="32" t="s">
        <v>1094</v>
      </c>
      <c r="G72" s="34" t="s">
        <v>1035</v>
      </c>
      <c r="H72" s="32" t="s">
        <v>1095</v>
      </c>
      <c r="I72" s="35" t="s">
        <v>462</v>
      </c>
      <c r="J72" s="33" t="s">
        <v>112</v>
      </c>
      <c r="K72" s="33" t="s">
        <v>80</v>
      </c>
      <c r="L72" s="36">
        <v>45931</v>
      </c>
      <c r="M72" s="36">
        <v>46022</v>
      </c>
      <c r="N72" s="36" t="s">
        <v>435</v>
      </c>
      <c r="O72" s="36" t="s">
        <v>436</v>
      </c>
      <c r="P72" s="36" t="s">
        <v>243</v>
      </c>
      <c r="Q72" s="36" t="s">
        <v>244</v>
      </c>
      <c r="R72" s="35" t="s">
        <v>85</v>
      </c>
      <c r="S72" s="33" t="s">
        <v>86</v>
      </c>
      <c r="T72" s="33" t="s">
        <v>86</v>
      </c>
      <c r="U72" s="33" t="s">
        <v>1037</v>
      </c>
      <c r="V72" s="33" t="s">
        <v>86</v>
      </c>
      <c r="W72" s="35" t="s">
        <v>86</v>
      </c>
      <c r="X72" s="37">
        <v>0.05</v>
      </c>
      <c r="Y72" s="37"/>
      <c r="Z72" s="34">
        <v>0</v>
      </c>
      <c r="AA72" s="34">
        <v>0</v>
      </c>
      <c r="AB72" s="34">
        <v>0</v>
      </c>
      <c r="AC72" s="77">
        <v>1</v>
      </c>
      <c r="AD72" s="84"/>
      <c r="AE72" s="84"/>
      <c r="AF72" s="84"/>
      <c r="AG72" s="84"/>
      <c r="AH72" s="86"/>
      <c r="AI72" s="39"/>
      <c r="AJ72" s="40"/>
      <c r="AK72" s="40"/>
      <c r="AL72" s="40"/>
      <c r="AM72" s="40"/>
      <c r="AN72" s="41"/>
      <c r="AO72" s="39"/>
      <c r="AP72" s="42"/>
      <c r="AQ72" s="42"/>
      <c r="AR72" s="42"/>
      <c r="AS72" s="42"/>
      <c r="AT72" s="43"/>
      <c r="AU72" s="39"/>
      <c r="AV72" s="42"/>
      <c r="AW72" s="42"/>
      <c r="AX72" s="42"/>
      <c r="AY72" s="42"/>
      <c r="AZ72" s="43"/>
      <c r="BA72" s="39"/>
      <c r="BB72" s="80">
        <f t="shared" si="0"/>
        <v>0</v>
      </c>
      <c r="BC72" s="80">
        <f t="shared" si="1"/>
        <v>0</v>
      </c>
      <c r="BD72" s="80" t="str">
        <f t="shared" si="2"/>
        <v>SIN AVANCE</v>
      </c>
      <c r="BE72" s="81">
        <f t="shared" si="3"/>
        <v>281</v>
      </c>
      <c r="BF72" s="81" t="str">
        <f t="shared" si="4"/>
        <v>CON TIEMPO</v>
      </c>
      <c r="BG72" s="88"/>
    </row>
    <row r="73" spans="1:59" ht="72" customHeight="1" thickBot="1" x14ac:dyDescent="0.35">
      <c r="A73" s="45">
        <v>59</v>
      </c>
      <c r="B73" s="31" t="s">
        <v>844</v>
      </c>
      <c r="C73" s="32" t="s">
        <v>1096</v>
      </c>
      <c r="D73" s="35" t="s">
        <v>458</v>
      </c>
      <c r="E73" s="33" t="s">
        <v>1097</v>
      </c>
      <c r="F73" s="32" t="s">
        <v>1098</v>
      </c>
      <c r="G73" s="34" t="s">
        <v>1099</v>
      </c>
      <c r="H73" s="32" t="s">
        <v>1100</v>
      </c>
      <c r="I73" s="35" t="s">
        <v>462</v>
      </c>
      <c r="J73" s="33" t="s">
        <v>112</v>
      </c>
      <c r="K73" s="33" t="s">
        <v>80</v>
      </c>
      <c r="L73" s="36">
        <v>45839</v>
      </c>
      <c r="M73" s="36">
        <v>45930</v>
      </c>
      <c r="N73" s="36" t="s">
        <v>435</v>
      </c>
      <c r="O73" s="36" t="s">
        <v>436</v>
      </c>
      <c r="P73" s="36" t="s">
        <v>243</v>
      </c>
      <c r="Q73" s="36" t="s">
        <v>244</v>
      </c>
      <c r="R73" s="35" t="s">
        <v>85</v>
      </c>
      <c r="S73" s="33" t="s">
        <v>86</v>
      </c>
      <c r="T73" s="33" t="s">
        <v>86</v>
      </c>
      <c r="U73" s="33" t="s">
        <v>1037</v>
      </c>
      <c r="V73" s="33" t="s">
        <v>86</v>
      </c>
      <c r="W73" s="35" t="s">
        <v>86</v>
      </c>
      <c r="X73" s="37">
        <v>0.05</v>
      </c>
      <c r="Y73" s="37"/>
      <c r="Z73" s="34">
        <v>0</v>
      </c>
      <c r="AA73" s="34">
        <v>0</v>
      </c>
      <c r="AB73" s="34">
        <v>1</v>
      </c>
      <c r="AC73" s="77">
        <v>0</v>
      </c>
      <c r="AD73" s="84"/>
      <c r="AE73" s="84"/>
      <c r="AF73" s="84"/>
      <c r="AG73" s="84"/>
      <c r="AH73" s="86"/>
      <c r="AI73" s="39"/>
      <c r="AJ73" s="40"/>
      <c r="AK73" s="40"/>
      <c r="AL73" s="40"/>
      <c r="AM73" s="40"/>
      <c r="AN73" s="41"/>
      <c r="AO73" s="39"/>
      <c r="AP73" s="42"/>
      <c r="AQ73" s="42"/>
      <c r="AR73" s="42"/>
      <c r="AS73" s="42"/>
      <c r="AT73" s="43"/>
      <c r="AU73" s="39"/>
      <c r="AV73" s="42"/>
      <c r="AW73" s="42"/>
      <c r="AX73" s="42"/>
      <c r="AY73" s="42"/>
      <c r="AZ73" s="43"/>
      <c r="BA73" s="39"/>
      <c r="BB73" s="80">
        <f t="shared" si="0"/>
        <v>0</v>
      </c>
      <c r="BC73" s="80">
        <f t="shared" si="1"/>
        <v>0</v>
      </c>
      <c r="BD73" s="80" t="str">
        <f t="shared" si="2"/>
        <v>SIN AVANCE</v>
      </c>
      <c r="BE73" s="81">
        <f t="shared" si="3"/>
        <v>189</v>
      </c>
      <c r="BF73" s="81" t="str">
        <f t="shared" si="4"/>
        <v>CON TIEMPO</v>
      </c>
      <c r="BG73" s="88"/>
    </row>
    <row r="74" spans="1:59" ht="72" customHeight="1" thickBot="1" x14ac:dyDescent="0.35">
      <c r="A74" s="45">
        <v>60</v>
      </c>
      <c r="B74" s="31" t="s">
        <v>844</v>
      </c>
      <c r="C74" s="32" t="s">
        <v>1101</v>
      </c>
      <c r="D74" s="35" t="s">
        <v>458</v>
      </c>
      <c r="E74" s="33" t="s">
        <v>1102</v>
      </c>
      <c r="F74" s="32" t="s">
        <v>1103</v>
      </c>
      <c r="G74" s="34" t="s">
        <v>1104</v>
      </c>
      <c r="H74" s="32" t="s">
        <v>1062</v>
      </c>
      <c r="I74" s="35" t="s">
        <v>462</v>
      </c>
      <c r="J74" s="33" t="s">
        <v>112</v>
      </c>
      <c r="K74" s="33" t="s">
        <v>80</v>
      </c>
      <c r="L74" s="36">
        <v>45689</v>
      </c>
      <c r="M74" s="36">
        <v>46021</v>
      </c>
      <c r="N74" s="36" t="s">
        <v>435</v>
      </c>
      <c r="O74" s="36" t="s">
        <v>436</v>
      </c>
      <c r="P74" s="36" t="s">
        <v>243</v>
      </c>
      <c r="Q74" s="36" t="s">
        <v>244</v>
      </c>
      <c r="R74" s="35" t="s">
        <v>85</v>
      </c>
      <c r="S74" s="33" t="s">
        <v>86</v>
      </c>
      <c r="T74" s="33" t="s">
        <v>86</v>
      </c>
      <c r="U74" s="33" t="s">
        <v>1037</v>
      </c>
      <c r="V74" s="33" t="s">
        <v>86</v>
      </c>
      <c r="W74" s="35" t="s">
        <v>86</v>
      </c>
      <c r="X74" s="37">
        <v>0.05</v>
      </c>
      <c r="Y74" s="37"/>
      <c r="Z74" s="34">
        <v>0</v>
      </c>
      <c r="AA74" s="34">
        <v>0</v>
      </c>
      <c r="AB74" s="34">
        <v>0</v>
      </c>
      <c r="AC74" s="77">
        <v>1</v>
      </c>
      <c r="AD74" s="84"/>
      <c r="AE74" s="84"/>
      <c r="AF74" s="84"/>
      <c r="AG74" s="84"/>
      <c r="AH74" s="86"/>
      <c r="AI74" s="39"/>
      <c r="AJ74" s="40"/>
      <c r="AK74" s="40"/>
      <c r="AL74" s="40"/>
      <c r="AM74" s="40"/>
      <c r="AN74" s="41"/>
      <c r="AO74" s="39"/>
      <c r="AP74" s="42"/>
      <c r="AQ74" s="42"/>
      <c r="AR74" s="42"/>
      <c r="AS74" s="42"/>
      <c r="AT74" s="43"/>
      <c r="AU74" s="39"/>
      <c r="AV74" s="42"/>
      <c r="AW74" s="42"/>
      <c r="AX74" s="42"/>
      <c r="AY74" s="42"/>
      <c r="AZ74" s="43"/>
      <c r="BA74" s="39"/>
      <c r="BB74" s="80">
        <f t="shared" si="0"/>
        <v>0</v>
      </c>
      <c r="BC74" s="80">
        <f t="shared" si="1"/>
        <v>0</v>
      </c>
      <c r="BD74" s="80" t="str">
        <f t="shared" si="2"/>
        <v>SIN AVANCE</v>
      </c>
      <c r="BE74" s="81">
        <f t="shared" si="3"/>
        <v>280</v>
      </c>
      <c r="BF74" s="81" t="str">
        <f t="shared" si="4"/>
        <v>CON TIEMPO</v>
      </c>
      <c r="BG74" s="88"/>
    </row>
    <row r="75" spans="1:59" ht="72" customHeight="1" thickBot="1" x14ac:dyDescent="0.35">
      <c r="A75" s="45">
        <v>61</v>
      </c>
      <c r="B75" s="31" t="s">
        <v>844</v>
      </c>
      <c r="C75" s="32" t="s">
        <v>1105</v>
      </c>
      <c r="D75" s="35" t="s">
        <v>458</v>
      </c>
      <c r="E75" s="33" t="s">
        <v>1106</v>
      </c>
      <c r="F75" s="32" t="s">
        <v>1107</v>
      </c>
      <c r="G75" s="34" t="s">
        <v>1108</v>
      </c>
      <c r="H75" s="32" t="s">
        <v>1109</v>
      </c>
      <c r="I75" s="35" t="s">
        <v>462</v>
      </c>
      <c r="J75" s="33" t="s">
        <v>112</v>
      </c>
      <c r="K75" s="33" t="s">
        <v>80</v>
      </c>
      <c r="L75" s="36">
        <v>45748</v>
      </c>
      <c r="M75" s="36">
        <v>45991</v>
      </c>
      <c r="N75" s="36" t="s">
        <v>435</v>
      </c>
      <c r="O75" s="36" t="s">
        <v>436</v>
      </c>
      <c r="P75" s="36" t="s">
        <v>243</v>
      </c>
      <c r="Q75" s="36" t="s">
        <v>244</v>
      </c>
      <c r="R75" s="35" t="s">
        <v>85</v>
      </c>
      <c r="S75" s="35" t="s">
        <v>86</v>
      </c>
      <c r="T75" s="35" t="s">
        <v>86</v>
      </c>
      <c r="U75" s="35" t="s">
        <v>1037</v>
      </c>
      <c r="V75" s="35" t="s">
        <v>86</v>
      </c>
      <c r="W75" s="35" t="s">
        <v>86</v>
      </c>
      <c r="X75" s="37">
        <v>0.05</v>
      </c>
      <c r="Y75" s="37"/>
      <c r="Z75" s="34">
        <v>0</v>
      </c>
      <c r="AA75" s="34">
        <v>0.33</v>
      </c>
      <c r="AB75" s="34">
        <v>0.33</v>
      </c>
      <c r="AC75" s="77">
        <v>0.34</v>
      </c>
      <c r="AD75" s="84"/>
      <c r="AE75" s="84"/>
      <c r="AF75" s="84"/>
      <c r="AG75" s="84"/>
      <c r="AH75" s="86"/>
      <c r="AI75" s="39"/>
      <c r="AJ75" s="40"/>
      <c r="AK75" s="40"/>
      <c r="AL75" s="40"/>
      <c r="AM75" s="40"/>
      <c r="AN75" s="41"/>
      <c r="AO75" s="39"/>
      <c r="AP75" s="42"/>
      <c r="AQ75" s="42"/>
      <c r="AR75" s="42"/>
      <c r="AS75" s="42"/>
      <c r="AT75" s="43"/>
      <c r="AU75" s="39"/>
      <c r="AV75" s="42"/>
      <c r="AW75" s="42"/>
      <c r="AX75" s="42"/>
      <c r="AY75" s="42"/>
      <c r="AZ75" s="43"/>
      <c r="BA75" s="39"/>
      <c r="BB75" s="80">
        <f t="shared" si="0"/>
        <v>0</v>
      </c>
      <c r="BC75" s="80">
        <f t="shared" si="1"/>
        <v>0</v>
      </c>
      <c r="BD75" s="80" t="str">
        <f t="shared" si="2"/>
        <v>SIN AVANCE</v>
      </c>
      <c r="BE75" s="81">
        <f t="shared" si="3"/>
        <v>250</v>
      </c>
      <c r="BF75" s="81" t="str">
        <f t="shared" si="4"/>
        <v>CON TIEMPO</v>
      </c>
      <c r="BG75" s="88"/>
    </row>
    <row r="76" spans="1:59" ht="72" customHeight="1" thickBot="1" x14ac:dyDescent="0.35">
      <c r="A76" s="45">
        <v>62</v>
      </c>
      <c r="B76" s="31" t="s">
        <v>844</v>
      </c>
      <c r="C76" s="32" t="s">
        <v>1110</v>
      </c>
      <c r="D76" s="35" t="s">
        <v>458</v>
      </c>
      <c r="E76" s="33" t="s">
        <v>1111</v>
      </c>
      <c r="F76" s="32" t="s">
        <v>1112</v>
      </c>
      <c r="G76" s="34" t="s">
        <v>1113</v>
      </c>
      <c r="H76" s="32" t="s">
        <v>1114</v>
      </c>
      <c r="I76" s="35" t="s">
        <v>462</v>
      </c>
      <c r="J76" s="33" t="s">
        <v>112</v>
      </c>
      <c r="K76" s="33" t="s">
        <v>80</v>
      </c>
      <c r="L76" s="36">
        <v>45748</v>
      </c>
      <c r="M76" s="36">
        <v>45838</v>
      </c>
      <c r="N76" s="36" t="s">
        <v>435</v>
      </c>
      <c r="O76" s="36" t="s">
        <v>436</v>
      </c>
      <c r="P76" s="36" t="s">
        <v>243</v>
      </c>
      <c r="Q76" s="36" t="s">
        <v>244</v>
      </c>
      <c r="R76" s="35" t="s">
        <v>85</v>
      </c>
      <c r="S76" s="35" t="s">
        <v>86</v>
      </c>
      <c r="T76" s="35" t="s">
        <v>86</v>
      </c>
      <c r="U76" s="35" t="s">
        <v>1037</v>
      </c>
      <c r="V76" s="35" t="s">
        <v>86</v>
      </c>
      <c r="W76" s="35" t="s">
        <v>86</v>
      </c>
      <c r="X76" s="37">
        <v>0.06</v>
      </c>
      <c r="Y76" s="37"/>
      <c r="Z76" s="34">
        <v>0</v>
      </c>
      <c r="AA76" s="34">
        <v>1</v>
      </c>
      <c r="AB76" s="34">
        <v>0</v>
      </c>
      <c r="AC76" s="77">
        <v>0</v>
      </c>
      <c r="AD76" s="84"/>
      <c r="AE76" s="84"/>
      <c r="AF76" s="84"/>
      <c r="AG76" s="84"/>
      <c r="AH76" s="86"/>
      <c r="AI76" s="39"/>
      <c r="AJ76" s="40"/>
      <c r="AK76" s="40"/>
      <c r="AL76" s="40"/>
      <c r="AM76" s="40"/>
      <c r="AN76" s="41"/>
      <c r="AO76" s="39"/>
      <c r="AP76" s="42"/>
      <c r="AQ76" s="42"/>
      <c r="AR76" s="42"/>
      <c r="AS76" s="42"/>
      <c r="AT76" s="43"/>
      <c r="AU76" s="39"/>
      <c r="AV76" s="42"/>
      <c r="AW76" s="42"/>
      <c r="AX76" s="42"/>
      <c r="AY76" s="42"/>
      <c r="AZ76" s="43"/>
      <c r="BA76" s="39"/>
      <c r="BB76" s="80">
        <f t="shared" si="0"/>
        <v>0</v>
      </c>
      <c r="BC76" s="80">
        <f t="shared" si="1"/>
        <v>0</v>
      </c>
      <c r="BD76" s="80" t="str">
        <f t="shared" si="2"/>
        <v>SIN AVANCE</v>
      </c>
      <c r="BE76" s="81">
        <f t="shared" si="3"/>
        <v>97</v>
      </c>
      <c r="BF76" s="81" t="str">
        <f t="shared" si="4"/>
        <v>CON TIEMPO</v>
      </c>
      <c r="BG76" s="88"/>
    </row>
    <row r="77" spans="1:59" ht="72" customHeight="1" thickBot="1" x14ac:dyDescent="0.35">
      <c r="A77" s="45">
        <v>63</v>
      </c>
      <c r="B77" s="31" t="s">
        <v>844</v>
      </c>
      <c r="C77" s="32" t="s">
        <v>1115</v>
      </c>
      <c r="D77" s="35" t="s">
        <v>458</v>
      </c>
      <c r="E77" s="33" t="s">
        <v>1116</v>
      </c>
      <c r="F77" s="32" t="s">
        <v>1117</v>
      </c>
      <c r="G77" s="34" t="s">
        <v>1118</v>
      </c>
      <c r="H77" s="32" t="s">
        <v>1119</v>
      </c>
      <c r="I77" s="35" t="s">
        <v>462</v>
      </c>
      <c r="J77" s="33" t="s">
        <v>112</v>
      </c>
      <c r="K77" s="33" t="s">
        <v>80</v>
      </c>
      <c r="L77" s="36">
        <v>45931</v>
      </c>
      <c r="M77" s="36">
        <v>45991</v>
      </c>
      <c r="N77" s="36" t="s">
        <v>435</v>
      </c>
      <c r="O77" s="36" t="s">
        <v>436</v>
      </c>
      <c r="P77" s="36" t="s">
        <v>243</v>
      </c>
      <c r="Q77" s="36" t="s">
        <v>244</v>
      </c>
      <c r="R77" s="35" t="s">
        <v>85</v>
      </c>
      <c r="S77" s="33" t="s">
        <v>86</v>
      </c>
      <c r="T77" s="35" t="s">
        <v>86</v>
      </c>
      <c r="U77" s="35" t="s">
        <v>1037</v>
      </c>
      <c r="V77" s="33" t="s">
        <v>86</v>
      </c>
      <c r="W77" s="35" t="s">
        <v>86</v>
      </c>
      <c r="X77" s="37">
        <v>0.06</v>
      </c>
      <c r="Y77" s="37"/>
      <c r="Z77" s="34">
        <v>0</v>
      </c>
      <c r="AA77" s="34">
        <v>0</v>
      </c>
      <c r="AB77" s="34">
        <v>0</v>
      </c>
      <c r="AC77" s="77">
        <v>1</v>
      </c>
      <c r="AD77" s="84"/>
      <c r="AE77" s="84"/>
      <c r="AF77" s="84"/>
      <c r="AG77" s="84"/>
      <c r="AH77" s="86"/>
      <c r="AI77" s="39"/>
      <c r="AJ77" s="40"/>
      <c r="AK77" s="40"/>
      <c r="AL77" s="40"/>
      <c r="AM77" s="40"/>
      <c r="AN77" s="41"/>
      <c r="AO77" s="39"/>
      <c r="AP77" s="42"/>
      <c r="AQ77" s="42"/>
      <c r="AR77" s="42"/>
      <c r="AS77" s="42"/>
      <c r="AT77" s="43"/>
      <c r="AU77" s="39"/>
      <c r="AV77" s="42"/>
      <c r="AW77" s="42"/>
      <c r="AX77" s="42"/>
      <c r="AY77" s="42"/>
      <c r="AZ77" s="43"/>
      <c r="BA77" s="39"/>
      <c r="BB77" s="80">
        <f t="shared" si="0"/>
        <v>0</v>
      </c>
      <c r="BC77" s="80">
        <f t="shared" si="1"/>
        <v>0</v>
      </c>
      <c r="BD77" s="80" t="str">
        <f t="shared" si="2"/>
        <v>SIN AVANCE</v>
      </c>
      <c r="BE77" s="81">
        <f t="shared" si="3"/>
        <v>250</v>
      </c>
      <c r="BF77" s="81" t="str">
        <f t="shared" si="4"/>
        <v>CON TIEMPO</v>
      </c>
      <c r="BG77" s="88"/>
    </row>
    <row r="78" spans="1:59" ht="72" customHeight="1" thickBot="1" x14ac:dyDescent="0.35">
      <c r="A78" s="45">
        <v>64</v>
      </c>
      <c r="B78" s="31" t="s">
        <v>844</v>
      </c>
      <c r="C78" s="32" t="s">
        <v>1120</v>
      </c>
      <c r="D78" s="35" t="s">
        <v>458</v>
      </c>
      <c r="E78" s="33" t="s">
        <v>1121</v>
      </c>
      <c r="F78" s="32" t="s">
        <v>1122</v>
      </c>
      <c r="G78" s="34" t="s">
        <v>1123</v>
      </c>
      <c r="H78" s="32" t="s">
        <v>1124</v>
      </c>
      <c r="I78" s="35" t="s">
        <v>462</v>
      </c>
      <c r="J78" s="33" t="s">
        <v>112</v>
      </c>
      <c r="K78" s="33" t="s">
        <v>80</v>
      </c>
      <c r="L78" s="36">
        <v>45809</v>
      </c>
      <c r="M78" s="36">
        <v>45991</v>
      </c>
      <c r="N78" s="36" t="s">
        <v>435</v>
      </c>
      <c r="O78" s="36" t="s">
        <v>436</v>
      </c>
      <c r="P78" s="36" t="s">
        <v>243</v>
      </c>
      <c r="Q78" s="36" t="s">
        <v>244</v>
      </c>
      <c r="R78" s="35" t="s">
        <v>85</v>
      </c>
      <c r="S78" s="33" t="s">
        <v>86</v>
      </c>
      <c r="T78" s="35" t="s">
        <v>86</v>
      </c>
      <c r="U78" s="35" t="s">
        <v>1037</v>
      </c>
      <c r="V78" s="33" t="s">
        <v>86</v>
      </c>
      <c r="W78" s="35" t="s">
        <v>86</v>
      </c>
      <c r="X78" s="37">
        <v>0.06</v>
      </c>
      <c r="Y78" s="37"/>
      <c r="Z78" s="34">
        <v>0</v>
      </c>
      <c r="AA78" s="34">
        <v>0</v>
      </c>
      <c r="AB78" s="34">
        <v>0.5</v>
      </c>
      <c r="AC78" s="77">
        <v>0.5</v>
      </c>
      <c r="AD78" s="84"/>
      <c r="AE78" s="84"/>
      <c r="AF78" s="84"/>
      <c r="AG78" s="84"/>
      <c r="AH78" s="86"/>
      <c r="AI78" s="39"/>
      <c r="AJ78" s="40"/>
      <c r="AK78" s="40"/>
      <c r="AL78" s="40"/>
      <c r="AM78" s="40"/>
      <c r="AN78" s="41"/>
      <c r="AO78" s="39"/>
      <c r="AP78" s="42"/>
      <c r="AQ78" s="42"/>
      <c r="AR78" s="42"/>
      <c r="AS78" s="42"/>
      <c r="AT78" s="43"/>
      <c r="AU78" s="39"/>
      <c r="AV78" s="42"/>
      <c r="AW78" s="42"/>
      <c r="AX78" s="42"/>
      <c r="AY78" s="42"/>
      <c r="AZ78" s="43"/>
      <c r="BA78" s="39"/>
      <c r="BB78" s="80">
        <f t="shared" si="0"/>
        <v>0</v>
      </c>
      <c r="BC78" s="80">
        <f t="shared" si="1"/>
        <v>0</v>
      </c>
      <c r="BD78" s="80" t="str">
        <f t="shared" si="2"/>
        <v>SIN AVANCE</v>
      </c>
      <c r="BE78" s="81">
        <f t="shared" si="3"/>
        <v>250</v>
      </c>
      <c r="BF78" s="81" t="str">
        <f t="shared" si="4"/>
        <v>CON TIEMPO</v>
      </c>
      <c r="BG78" s="88"/>
    </row>
    <row r="79" spans="1:59" ht="72" customHeight="1" thickBot="1" x14ac:dyDescent="0.35">
      <c r="A79" s="45">
        <v>65</v>
      </c>
      <c r="B79" s="31" t="s">
        <v>844</v>
      </c>
      <c r="C79" s="32" t="s">
        <v>1125</v>
      </c>
      <c r="D79" s="35" t="s">
        <v>458</v>
      </c>
      <c r="E79" s="33" t="s">
        <v>1126</v>
      </c>
      <c r="F79" s="32" t="s">
        <v>1127</v>
      </c>
      <c r="G79" s="34" t="s">
        <v>1128</v>
      </c>
      <c r="H79" s="32" t="s">
        <v>1129</v>
      </c>
      <c r="I79" s="35" t="s">
        <v>462</v>
      </c>
      <c r="J79" s="33" t="s">
        <v>112</v>
      </c>
      <c r="K79" s="33" t="s">
        <v>80</v>
      </c>
      <c r="L79" s="36">
        <v>45839</v>
      </c>
      <c r="M79" s="36">
        <v>45930</v>
      </c>
      <c r="N79" s="36" t="s">
        <v>435</v>
      </c>
      <c r="O79" s="36" t="s">
        <v>436</v>
      </c>
      <c r="P79" s="36" t="s">
        <v>243</v>
      </c>
      <c r="Q79" s="36" t="s">
        <v>244</v>
      </c>
      <c r="R79" s="35" t="s">
        <v>85</v>
      </c>
      <c r="S79" s="33" t="s">
        <v>86</v>
      </c>
      <c r="T79" s="35" t="s">
        <v>86</v>
      </c>
      <c r="U79" s="35" t="s">
        <v>1037</v>
      </c>
      <c r="V79" s="33" t="s">
        <v>86</v>
      </c>
      <c r="W79" s="35" t="s">
        <v>86</v>
      </c>
      <c r="X79" s="37">
        <v>0.06</v>
      </c>
      <c r="Y79" s="37"/>
      <c r="Z79" s="34">
        <v>0</v>
      </c>
      <c r="AA79" s="34">
        <v>0</v>
      </c>
      <c r="AB79" s="34">
        <v>1</v>
      </c>
      <c r="AC79" s="77">
        <v>0</v>
      </c>
      <c r="AD79" s="84"/>
      <c r="AE79" s="84"/>
      <c r="AF79" s="84"/>
      <c r="AG79" s="84"/>
      <c r="AH79" s="86"/>
      <c r="AI79" s="39"/>
      <c r="AJ79" s="40"/>
      <c r="AK79" s="40"/>
      <c r="AL79" s="40"/>
      <c r="AM79" s="40"/>
      <c r="AN79" s="41"/>
      <c r="AO79" s="39"/>
      <c r="AP79" s="42"/>
      <c r="AQ79" s="42"/>
      <c r="AR79" s="42"/>
      <c r="AS79" s="42"/>
      <c r="AT79" s="43"/>
      <c r="AU79" s="39"/>
      <c r="AV79" s="42"/>
      <c r="AW79" s="42"/>
      <c r="AX79" s="42"/>
      <c r="AY79" s="42"/>
      <c r="AZ79" s="43"/>
      <c r="BA79" s="39"/>
      <c r="BB79" s="80">
        <f t="shared" si="0"/>
        <v>0</v>
      </c>
      <c r="BC79" s="80">
        <f t="shared" si="1"/>
        <v>0</v>
      </c>
      <c r="BD79" s="80" t="str">
        <f t="shared" si="2"/>
        <v>SIN AVANCE</v>
      </c>
      <c r="BE79" s="81">
        <f t="shared" si="3"/>
        <v>189</v>
      </c>
      <c r="BF79" s="81" t="str">
        <f t="shared" si="4"/>
        <v>CON TIEMPO</v>
      </c>
      <c r="BG79" s="88"/>
    </row>
    <row r="80" spans="1:59" ht="72" customHeight="1" thickBot="1" x14ac:dyDescent="0.35">
      <c r="A80" s="45">
        <v>66</v>
      </c>
      <c r="B80" s="31" t="s">
        <v>844</v>
      </c>
      <c r="C80" s="32" t="s">
        <v>1130</v>
      </c>
      <c r="D80" s="35" t="s">
        <v>458</v>
      </c>
      <c r="E80" s="33" t="s">
        <v>1131</v>
      </c>
      <c r="F80" s="32" t="s">
        <v>1132</v>
      </c>
      <c r="G80" s="34" t="s">
        <v>1133</v>
      </c>
      <c r="H80" s="32" t="s">
        <v>1134</v>
      </c>
      <c r="I80" s="35" t="s">
        <v>462</v>
      </c>
      <c r="J80" s="33" t="s">
        <v>112</v>
      </c>
      <c r="K80" s="33" t="s">
        <v>80</v>
      </c>
      <c r="L80" s="36">
        <v>45901</v>
      </c>
      <c r="M80" s="36">
        <v>45990</v>
      </c>
      <c r="N80" s="36" t="s">
        <v>435</v>
      </c>
      <c r="O80" s="36" t="s">
        <v>436</v>
      </c>
      <c r="P80" s="36" t="s">
        <v>243</v>
      </c>
      <c r="Q80" s="36" t="s">
        <v>244</v>
      </c>
      <c r="R80" s="35" t="s">
        <v>85</v>
      </c>
      <c r="S80" s="33" t="s">
        <v>86</v>
      </c>
      <c r="T80" s="35" t="s">
        <v>86</v>
      </c>
      <c r="U80" s="35" t="s">
        <v>1037</v>
      </c>
      <c r="V80" s="33" t="s">
        <v>86</v>
      </c>
      <c r="W80" s="35" t="s">
        <v>86</v>
      </c>
      <c r="X80" s="37">
        <v>0.06</v>
      </c>
      <c r="Y80" s="37"/>
      <c r="Z80" s="34">
        <v>0</v>
      </c>
      <c r="AA80" s="34">
        <v>0</v>
      </c>
      <c r="AB80" s="34">
        <v>0</v>
      </c>
      <c r="AC80" s="77">
        <v>1</v>
      </c>
      <c r="AD80" s="84"/>
      <c r="AE80" s="84"/>
      <c r="AF80" s="84"/>
      <c r="AG80" s="84"/>
      <c r="AH80" s="86"/>
      <c r="AI80" s="39"/>
      <c r="AJ80" s="40"/>
      <c r="AK80" s="40"/>
      <c r="AL80" s="40"/>
      <c r="AM80" s="40"/>
      <c r="AN80" s="41"/>
      <c r="AO80" s="39"/>
      <c r="AP80" s="42"/>
      <c r="AQ80" s="42"/>
      <c r="AR80" s="42"/>
      <c r="AS80" s="42"/>
      <c r="AT80" s="43"/>
      <c r="AU80" s="39"/>
      <c r="AV80" s="42"/>
      <c r="AW80" s="42"/>
      <c r="AX80" s="42"/>
      <c r="AY80" s="42"/>
      <c r="AZ80" s="43"/>
      <c r="BA80" s="39"/>
      <c r="BB80" s="80">
        <f t="shared" ref="BB80:BB143" si="5">(AH80+AN80+AT80+AZ80)*X80</f>
        <v>0</v>
      </c>
      <c r="BC80" s="80">
        <f t="shared" ref="BC80:BC143" si="6">AH80+AN80+AT80+AZ80</f>
        <v>0</v>
      </c>
      <c r="BD80" s="80" t="str">
        <f t="shared" ref="BD80:BD143" si="7">IF(BB80&lt;=0%,"SIN AVANCE",IF(BB80&lt;33%,"AVANCE MINIMO",IF(BB80&lt;66%,"AVANCE PARCIAL",IF(BB80&lt;=99.9%,"AVANCE SIGNIFICATIVO",IF(BB80=100%,"CUMPLIMIENTO TOTAL","ERROR")))))</f>
        <v>SIN AVANCE</v>
      </c>
      <c r="BE80" s="81">
        <f t="shared" ref="BE80:BE143" si="8">(IF(BD80="CUMPLIMIENTO TOTAL","NO APLICA ACCION FINALIZADA",M80-$D$7))</f>
        <v>249</v>
      </c>
      <c r="BF80" s="81" t="str">
        <f t="shared" ref="BF80:BF143" si="9">(IF(BD80="CUMPLIMIENTO TOTAL","NO APLICA ACCION FINALIZADA",IF(BE80&lt;=0,"VENCIDO",IF(BE80&lt;=10,"POR VENCER","CON TIEMPO"))))</f>
        <v>CON TIEMPO</v>
      </c>
      <c r="BG80" s="88"/>
    </row>
    <row r="81" spans="1:59" ht="72" customHeight="1" thickBot="1" x14ac:dyDescent="0.35">
      <c r="A81" s="45">
        <v>67</v>
      </c>
      <c r="B81" s="31" t="s">
        <v>844</v>
      </c>
      <c r="C81" s="32" t="s">
        <v>1135</v>
      </c>
      <c r="D81" s="35" t="s">
        <v>458</v>
      </c>
      <c r="E81" s="33" t="s">
        <v>1136</v>
      </c>
      <c r="F81" s="32" t="s">
        <v>1137</v>
      </c>
      <c r="G81" s="34" t="s">
        <v>1138</v>
      </c>
      <c r="H81" s="32" t="s">
        <v>1139</v>
      </c>
      <c r="I81" s="35" t="s">
        <v>462</v>
      </c>
      <c r="J81" s="33" t="s">
        <v>112</v>
      </c>
      <c r="K81" s="33" t="s">
        <v>80</v>
      </c>
      <c r="L81" s="36">
        <v>45809</v>
      </c>
      <c r="M81" s="36">
        <v>45869</v>
      </c>
      <c r="N81" s="36" t="s">
        <v>435</v>
      </c>
      <c r="O81" s="36" t="s">
        <v>436</v>
      </c>
      <c r="P81" s="36" t="s">
        <v>243</v>
      </c>
      <c r="Q81" s="36" t="s">
        <v>244</v>
      </c>
      <c r="R81" s="35" t="s">
        <v>85</v>
      </c>
      <c r="S81" s="33" t="s">
        <v>86</v>
      </c>
      <c r="T81" s="35" t="s">
        <v>86</v>
      </c>
      <c r="U81" s="35" t="s">
        <v>1037</v>
      </c>
      <c r="V81" s="33" t="s">
        <v>86</v>
      </c>
      <c r="W81" s="35" t="s">
        <v>86</v>
      </c>
      <c r="X81" s="37">
        <v>0.06</v>
      </c>
      <c r="Y81" s="37"/>
      <c r="Z81" s="34">
        <v>0</v>
      </c>
      <c r="AA81" s="34">
        <v>0</v>
      </c>
      <c r="AB81" s="34">
        <v>1</v>
      </c>
      <c r="AC81" s="77">
        <v>0</v>
      </c>
      <c r="AD81" s="84"/>
      <c r="AE81" s="84"/>
      <c r="AF81" s="84"/>
      <c r="AG81" s="84"/>
      <c r="AH81" s="86"/>
      <c r="AI81" s="39"/>
      <c r="AJ81" s="40"/>
      <c r="AK81" s="40"/>
      <c r="AL81" s="40"/>
      <c r="AM81" s="40"/>
      <c r="AN81" s="41"/>
      <c r="AO81" s="39"/>
      <c r="AP81" s="42"/>
      <c r="AQ81" s="42"/>
      <c r="AR81" s="42"/>
      <c r="AS81" s="42"/>
      <c r="AT81" s="43"/>
      <c r="AU81" s="39"/>
      <c r="AV81" s="42"/>
      <c r="AW81" s="42"/>
      <c r="AX81" s="42"/>
      <c r="AY81" s="42"/>
      <c r="AZ81" s="43"/>
      <c r="BA81" s="39"/>
      <c r="BB81" s="80">
        <f t="shared" si="5"/>
        <v>0</v>
      </c>
      <c r="BC81" s="80">
        <f t="shared" si="6"/>
        <v>0</v>
      </c>
      <c r="BD81" s="80" t="str">
        <f t="shared" si="7"/>
        <v>SIN AVANCE</v>
      </c>
      <c r="BE81" s="81">
        <f t="shared" si="8"/>
        <v>128</v>
      </c>
      <c r="BF81" s="81" t="str">
        <f t="shared" si="9"/>
        <v>CON TIEMPO</v>
      </c>
      <c r="BG81" s="88"/>
    </row>
    <row r="82" spans="1:59" ht="72" customHeight="1" thickBot="1" x14ac:dyDescent="0.35">
      <c r="A82" s="45">
        <v>68</v>
      </c>
      <c r="B82" s="31" t="s">
        <v>844</v>
      </c>
      <c r="C82" s="32" t="s">
        <v>1140</v>
      </c>
      <c r="D82" s="35" t="s">
        <v>458</v>
      </c>
      <c r="E82" s="33" t="s">
        <v>1141</v>
      </c>
      <c r="F82" s="32" t="s">
        <v>1142</v>
      </c>
      <c r="G82" s="34">
        <v>1</v>
      </c>
      <c r="H82" s="32" t="s">
        <v>1143</v>
      </c>
      <c r="I82" s="35" t="s">
        <v>462</v>
      </c>
      <c r="J82" s="33" t="s">
        <v>112</v>
      </c>
      <c r="K82" s="33" t="s">
        <v>80</v>
      </c>
      <c r="L82" s="36">
        <v>45962</v>
      </c>
      <c r="M82" s="36">
        <v>45991</v>
      </c>
      <c r="N82" s="36" t="s">
        <v>435</v>
      </c>
      <c r="O82" s="36" t="s">
        <v>436</v>
      </c>
      <c r="P82" s="36" t="s">
        <v>243</v>
      </c>
      <c r="Q82" s="36" t="s">
        <v>244</v>
      </c>
      <c r="R82" s="35" t="s">
        <v>85</v>
      </c>
      <c r="S82" s="33" t="s">
        <v>86</v>
      </c>
      <c r="T82" s="35"/>
      <c r="U82" s="35" t="s">
        <v>1037</v>
      </c>
      <c r="V82" s="33" t="s">
        <v>86</v>
      </c>
      <c r="W82" s="35" t="s">
        <v>86</v>
      </c>
      <c r="X82" s="37">
        <v>0.06</v>
      </c>
      <c r="Y82" s="37"/>
      <c r="Z82" s="34">
        <v>0</v>
      </c>
      <c r="AA82" s="34">
        <v>0</v>
      </c>
      <c r="AB82" s="34">
        <v>0</v>
      </c>
      <c r="AC82" s="77">
        <v>1</v>
      </c>
      <c r="AD82" s="84"/>
      <c r="AE82" s="84"/>
      <c r="AF82" s="84"/>
      <c r="AG82" s="84"/>
      <c r="AH82" s="86"/>
      <c r="AI82" s="39"/>
      <c r="AJ82" s="40"/>
      <c r="AK82" s="40"/>
      <c r="AL82" s="40"/>
      <c r="AM82" s="40"/>
      <c r="AN82" s="41"/>
      <c r="AO82" s="39"/>
      <c r="AP82" s="42"/>
      <c r="AQ82" s="42"/>
      <c r="AR82" s="42"/>
      <c r="AS82" s="42"/>
      <c r="AT82" s="43"/>
      <c r="AU82" s="39"/>
      <c r="AV82" s="42"/>
      <c r="AW82" s="42"/>
      <c r="AX82" s="42"/>
      <c r="AY82" s="42"/>
      <c r="AZ82" s="43"/>
      <c r="BA82" s="39"/>
      <c r="BB82" s="80">
        <f t="shared" si="5"/>
        <v>0</v>
      </c>
      <c r="BC82" s="80">
        <f t="shared" si="6"/>
        <v>0</v>
      </c>
      <c r="BD82" s="80" t="str">
        <f t="shared" si="7"/>
        <v>SIN AVANCE</v>
      </c>
      <c r="BE82" s="81">
        <f t="shared" si="8"/>
        <v>250</v>
      </c>
      <c r="BF82" s="81" t="str">
        <f t="shared" si="9"/>
        <v>CON TIEMPO</v>
      </c>
      <c r="BG82" s="88"/>
    </row>
    <row r="83" spans="1:59" ht="72" customHeight="1" thickBot="1" x14ac:dyDescent="0.35">
      <c r="A83" s="45">
        <v>69</v>
      </c>
      <c r="B83" s="31" t="s">
        <v>844</v>
      </c>
      <c r="C83" s="32" t="s">
        <v>1144</v>
      </c>
      <c r="D83" s="35" t="s">
        <v>458</v>
      </c>
      <c r="E83" s="33" t="s">
        <v>1145</v>
      </c>
      <c r="F83" s="32" t="s">
        <v>1146</v>
      </c>
      <c r="G83" s="34">
        <v>0.9</v>
      </c>
      <c r="H83" s="32" t="s">
        <v>1147</v>
      </c>
      <c r="I83" s="35" t="s">
        <v>433</v>
      </c>
      <c r="J83" s="33" t="s">
        <v>112</v>
      </c>
      <c r="K83" s="33" t="s">
        <v>80</v>
      </c>
      <c r="L83" s="36">
        <v>45962</v>
      </c>
      <c r="M83" s="36">
        <v>45991</v>
      </c>
      <c r="N83" s="36" t="s">
        <v>435</v>
      </c>
      <c r="O83" s="36" t="s">
        <v>436</v>
      </c>
      <c r="P83" s="36" t="s">
        <v>243</v>
      </c>
      <c r="Q83" s="36" t="s">
        <v>244</v>
      </c>
      <c r="R83" s="35" t="s">
        <v>85</v>
      </c>
      <c r="S83" s="33" t="s">
        <v>86</v>
      </c>
      <c r="T83" s="35"/>
      <c r="U83" s="35" t="s">
        <v>1037</v>
      </c>
      <c r="V83" s="33" t="s">
        <v>86</v>
      </c>
      <c r="W83" s="35" t="s">
        <v>86</v>
      </c>
      <c r="X83" s="37">
        <v>0.06</v>
      </c>
      <c r="Y83" s="37"/>
      <c r="Z83" s="34">
        <v>0</v>
      </c>
      <c r="AA83" s="34">
        <v>0</v>
      </c>
      <c r="AB83" s="34">
        <v>0</v>
      </c>
      <c r="AC83" s="77">
        <v>1</v>
      </c>
      <c r="AD83" s="84"/>
      <c r="AE83" s="84"/>
      <c r="AF83" s="84"/>
      <c r="AG83" s="84"/>
      <c r="AH83" s="86"/>
      <c r="AI83" s="39"/>
      <c r="AJ83" s="40"/>
      <c r="AK83" s="40"/>
      <c r="AL83" s="40"/>
      <c r="AM83" s="40"/>
      <c r="AN83" s="41"/>
      <c r="AO83" s="39"/>
      <c r="AP83" s="42"/>
      <c r="AQ83" s="42"/>
      <c r="AR83" s="42"/>
      <c r="AS83" s="42"/>
      <c r="AT83" s="43"/>
      <c r="AU83" s="39"/>
      <c r="AV83" s="42"/>
      <c r="AW83" s="42"/>
      <c r="AX83" s="42"/>
      <c r="AY83" s="42"/>
      <c r="AZ83" s="43"/>
      <c r="BA83" s="39"/>
      <c r="BB83" s="80">
        <f t="shared" si="5"/>
        <v>0</v>
      </c>
      <c r="BC83" s="80">
        <f t="shared" si="6"/>
        <v>0</v>
      </c>
      <c r="BD83" s="80" t="str">
        <f t="shared" si="7"/>
        <v>SIN AVANCE</v>
      </c>
      <c r="BE83" s="81">
        <f t="shared" si="8"/>
        <v>250</v>
      </c>
      <c r="BF83" s="81" t="str">
        <f t="shared" si="9"/>
        <v>CON TIEMPO</v>
      </c>
      <c r="BG83" s="88"/>
    </row>
    <row r="84" spans="1:59" ht="72" customHeight="1" thickBot="1" x14ac:dyDescent="0.35">
      <c r="A84" s="45">
        <v>70</v>
      </c>
      <c r="B84" s="31" t="s">
        <v>844</v>
      </c>
      <c r="C84" s="32" t="s">
        <v>1148</v>
      </c>
      <c r="D84" s="35" t="s">
        <v>458</v>
      </c>
      <c r="E84" s="33" t="s">
        <v>1149</v>
      </c>
      <c r="F84" s="32" t="s">
        <v>1150</v>
      </c>
      <c r="G84" s="34" t="s">
        <v>1010</v>
      </c>
      <c r="H84" s="32" t="s">
        <v>1151</v>
      </c>
      <c r="I84" s="35" t="s">
        <v>433</v>
      </c>
      <c r="J84" s="33" t="s">
        <v>112</v>
      </c>
      <c r="K84" s="33" t="s">
        <v>80</v>
      </c>
      <c r="L84" s="36">
        <v>45718</v>
      </c>
      <c r="M84" s="36">
        <v>46021</v>
      </c>
      <c r="N84" s="36" t="s">
        <v>435</v>
      </c>
      <c r="O84" s="36" t="s">
        <v>436</v>
      </c>
      <c r="P84" s="36" t="s">
        <v>243</v>
      </c>
      <c r="Q84" s="36" t="s">
        <v>244</v>
      </c>
      <c r="R84" s="35" t="s">
        <v>85</v>
      </c>
      <c r="S84" s="33" t="s">
        <v>86</v>
      </c>
      <c r="T84" s="33" t="s">
        <v>86</v>
      </c>
      <c r="U84" s="33" t="s">
        <v>1037</v>
      </c>
      <c r="V84" s="33" t="s">
        <v>86</v>
      </c>
      <c r="W84" s="33" t="s">
        <v>86</v>
      </c>
      <c r="X84" s="37">
        <v>0.06</v>
      </c>
      <c r="Y84" s="37"/>
      <c r="Z84" s="34">
        <v>0.25</v>
      </c>
      <c r="AA84" s="34">
        <v>0.25</v>
      </c>
      <c r="AB84" s="34">
        <v>0.25</v>
      </c>
      <c r="AC84" s="77">
        <v>0.25</v>
      </c>
      <c r="AD84" s="84"/>
      <c r="AE84" s="84"/>
      <c r="AF84" s="84"/>
      <c r="AG84" s="84"/>
      <c r="AH84" s="86"/>
      <c r="AI84" s="39"/>
      <c r="AJ84" s="40"/>
      <c r="AK84" s="40"/>
      <c r="AL84" s="40"/>
      <c r="AM84" s="40"/>
      <c r="AN84" s="41"/>
      <c r="AO84" s="39"/>
      <c r="AP84" s="42"/>
      <c r="AQ84" s="42"/>
      <c r="AR84" s="42"/>
      <c r="AS84" s="42"/>
      <c r="AT84" s="43"/>
      <c r="AU84" s="39"/>
      <c r="AV84" s="42"/>
      <c r="AW84" s="42"/>
      <c r="AX84" s="42"/>
      <c r="AY84" s="42"/>
      <c r="AZ84" s="43"/>
      <c r="BA84" s="39"/>
      <c r="BB84" s="80">
        <f t="shared" si="5"/>
        <v>0</v>
      </c>
      <c r="BC84" s="80">
        <f t="shared" si="6"/>
        <v>0</v>
      </c>
      <c r="BD84" s="80" t="str">
        <f t="shared" si="7"/>
        <v>SIN AVANCE</v>
      </c>
      <c r="BE84" s="81">
        <f t="shared" si="8"/>
        <v>280</v>
      </c>
      <c r="BF84" s="81" t="str">
        <f t="shared" si="9"/>
        <v>CON TIEMPO</v>
      </c>
      <c r="BG84" s="88"/>
    </row>
    <row r="85" spans="1:59" ht="72" customHeight="1" thickBot="1" x14ac:dyDescent="0.35">
      <c r="A85" s="45">
        <v>71</v>
      </c>
      <c r="B85" s="31" t="s">
        <v>844</v>
      </c>
      <c r="C85" s="32" t="s">
        <v>1152</v>
      </c>
      <c r="D85" s="35" t="s">
        <v>458</v>
      </c>
      <c r="E85" s="33" t="s">
        <v>1153</v>
      </c>
      <c r="F85" s="32" t="s">
        <v>1154</v>
      </c>
      <c r="G85" s="34" t="s">
        <v>1016</v>
      </c>
      <c r="H85" s="32" t="s">
        <v>1017</v>
      </c>
      <c r="I85" s="35" t="s">
        <v>433</v>
      </c>
      <c r="J85" s="33" t="s">
        <v>112</v>
      </c>
      <c r="K85" s="33" t="s">
        <v>80</v>
      </c>
      <c r="L85" s="36">
        <v>45962</v>
      </c>
      <c r="M85" s="36">
        <v>46022</v>
      </c>
      <c r="N85" s="36" t="s">
        <v>435</v>
      </c>
      <c r="O85" s="36" t="s">
        <v>436</v>
      </c>
      <c r="P85" s="36" t="s">
        <v>243</v>
      </c>
      <c r="Q85" s="36" t="s">
        <v>244</v>
      </c>
      <c r="R85" s="35" t="s">
        <v>85</v>
      </c>
      <c r="S85" s="33" t="s">
        <v>86</v>
      </c>
      <c r="T85" s="33" t="s">
        <v>86</v>
      </c>
      <c r="U85" s="33" t="s">
        <v>1037</v>
      </c>
      <c r="V85" s="33" t="s">
        <v>86</v>
      </c>
      <c r="W85" s="33" t="s">
        <v>86</v>
      </c>
      <c r="X85" s="37">
        <v>0.06</v>
      </c>
      <c r="Y85" s="37"/>
      <c r="Z85" s="34">
        <v>0</v>
      </c>
      <c r="AA85" s="34">
        <v>0</v>
      </c>
      <c r="AB85" s="34">
        <v>0</v>
      </c>
      <c r="AC85" s="77">
        <v>1</v>
      </c>
      <c r="AD85" s="84"/>
      <c r="AE85" s="84"/>
      <c r="AF85" s="84"/>
      <c r="AG85" s="84"/>
      <c r="AH85" s="86"/>
      <c r="AI85" s="39"/>
      <c r="AJ85" s="40"/>
      <c r="AK85" s="40"/>
      <c r="AL85" s="40"/>
      <c r="AM85" s="40"/>
      <c r="AN85" s="41"/>
      <c r="AO85" s="39"/>
      <c r="AP85" s="42"/>
      <c r="AQ85" s="42"/>
      <c r="AR85" s="42"/>
      <c r="AS85" s="42"/>
      <c r="AT85" s="43"/>
      <c r="AU85" s="39"/>
      <c r="AV85" s="42"/>
      <c r="AW85" s="42"/>
      <c r="AX85" s="42"/>
      <c r="AY85" s="42"/>
      <c r="AZ85" s="43"/>
      <c r="BA85" s="39"/>
      <c r="BB85" s="80">
        <f t="shared" si="5"/>
        <v>0</v>
      </c>
      <c r="BC85" s="80">
        <f t="shared" si="6"/>
        <v>0</v>
      </c>
      <c r="BD85" s="80" t="str">
        <f t="shared" si="7"/>
        <v>SIN AVANCE</v>
      </c>
      <c r="BE85" s="81">
        <f t="shared" si="8"/>
        <v>281</v>
      </c>
      <c r="BF85" s="81" t="str">
        <f t="shared" si="9"/>
        <v>CON TIEMPO</v>
      </c>
      <c r="BG85" s="89"/>
    </row>
    <row r="86" spans="1:59" ht="72" customHeight="1" thickBot="1" x14ac:dyDescent="0.35">
      <c r="A86" s="45">
        <v>72</v>
      </c>
      <c r="B86" s="31" t="s">
        <v>964</v>
      </c>
      <c r="C86" s="32" t="s">
        <v>80</v>
      </c>
      <c r="D86" s="31" t="s">
        <v>80</v>
      </c>
      <c r="E86" s="33" t="s">
        <v>1155</v>
      </c>
      <c r="F86" s="32" t="s">
        <v>1156</v>
      </c>
      <c r="G86" s="34" t="s">
        <v>1157</v>
      </c>
      <c r="H86" s="32" t="s">
        <v>1158</v>
      </c>
      <c r="I86" s="35" t="s">
        <v>80</v>
      </c>
      <c r="J86" s="33" t="s">
        <v>80</v>
      </c>
      <c r="K86" s="33" t="s">
        <v>1159</v>
      </c>
      <c r="L86" s="36">
        <v>45658</v>
      </c>
      <c r="M86" s="36">
        <v>46022</v>
      </c>
      <c r="N86" s="36" t="s">
        <v>470</v>
      </c>
      <c r="O86" s="36" t="s">
        <v>471</v>
      </c>
      <c r="P86" s="36" t="s">
        <v>243</v>
      </c>
      <c r="Q86" s="36" t="s">
        <v>244</v>
      </c>
      <c r="R86" s="35" t="s">
        <v>423</v>
      </c>
      <c r="S86" s="33" t="s">
        <v>86</v>
      </c>
      <c r="T86" s="33" t="s">
        <v>86</v>
      </c>
      <c r="U86" s="33"/>
      <c r="V86" s="33" t="s">
        <v>86</v>
      </c>
      <c r="W86" s="33" t="s">
        <v>86</v>
      </c>
      <c r="X86" s="37">
        <v>1</v>
      </c>
      <c r="Y86" s="37"/>
      <c r="Z86" s="34">
        <v>0.25</v>
      </c>
      <c r="AA86" s="34">
        <v>0.25</v>
      </c>
      <c r="AB86" s="34">
        <v>0.25</v>
      </c>
      <c r="AC86" s="77">
        <v>0.25</v>
      </c>
      <c r="AD86" s="84"/>
      <c r="AE86" s="84"/>
      <c r="AF86" s="84"/>
      <c r="AG86" s="84"/>
      <c r="AH86" s="86"/>
      <c r="AI86" s="39"/>
      <c r="AJ86" s="40"/>
      <c r="AK86" s="40"/>
      <c r="AL86" s="40"/>
      <c r="AM86" s="40"/>
      <c r="AN86" s="41"/>
      <c r="AO86" s="39"/>
      <c r="AP86" s="42"/>
      <c r="AQ86" s="42"/>
      <c r="AR86" s="42"/>
      <c r="AS86" s="42"/>
      <c r="AT86" s="43"/>
      <c r="AU86" s="39"/>
      <c r="AV86" s="42"/>
      <c r="AW86" s="42"/>
      <c r="AX86" s="42"/>
      <c r="AY86" s="42"/>
      <c r="AZ86" s="43"/>
      <c r="BA86" s="39"/>
      <c r="BB86" s="80">
        <f t="shared" si="5"/>
        <v>0</v>
      </c>
      <c r="BC86" s="80">
        <f t="shared" si="6"/>
        <v>0</v>
      </c>
      <c r="BD86" s="80" t="str">
        <f t="shared" si="7"/>
        <v>SIN AVANCE</v>
      </c>
      <c r="BE86" s="81">
        <f t="shared" si="8"/>
        <v>281</v>
      </c>
      <c r="BF86" s="81" t="str">
        <f t="shared" si="9"/>
        <v>CON TIEMPO</v>
      </c>
      <c r="BG86" s="82">
        <f>SUM(BB86)</f>
        <v>0</v>
      </c>
    </row>
    <row r="87" spans="1:59" ht="72" customHeight="1" thickBot="1" x14ac:dyDescent="0.35">
      <c r="A87" s="45">
        <v>73</v>
      </c>
      <c r="B87" s="31" t="s">
        <v>964</v>
      </c>
      <c r="C87" s="32" t="s">
        <v>80</v>
      </c>
      <c r="D87" s="31" t="s">
        <v>80</v>
      </c>
      <c r="E87" s="33" t="s">
        <v>1160</v>
      </c>
      <c r="F87" s="32" t="s">
        <v>1161</v>
      </c>
      <c r="G87" s="34" t="s">
        <v>500</v>
      </c>
      <c r="H87" s="32" t="s">
        <v>1162</v>
      </c>
      <c r="I87" s="35" t="s">
        <v>80</v>
      </c>
      <c r="J87" s="33" t="s">
        <v>80</v>
      </c>
      <c r="K87" s="33" t="s">
        <v>1163</v>
      </c>
      <c r="L87" s="36">
        <v>45659</v>
      </c>
      <c r="M87" s="36">
        <v>46021</v>
      </c>
      <c r="N87" s="36" t="s">
        <v>502</v>
      </c>
      <c r="O87" s="36" t="s">
        <v>503</v>
      </c>
      <c r="P87" s="36" t="s">
        <v>243</v>
      </c>
      <c r="Q87" s="36" t="s">
        <v>244</v>
      </c>
      <c r="R87" s="35" t="s">
        <v>245</v>
      </c>
      <c r="S87" s="33" t="s">
        <v>145</v>
      </c>
      <c r="T87" s="33" t="s">
        <v>145</v>
      </c>
      <c r="U87" s="33" t="s">
        <v>145</v>
      </c>
      <c r="V87" s="33" t="s">
        <v>145</v>
      </c>
      <c r="W87" s="33" t="s">
        <v>145</v>
      </c>
      <c r="X87" s="37">
        <v>0.1</v>
      </c>
      <c r="Y87" s="37"/>
      <c r="Z87" s="34">
        <v>0.25</v>
      </c>
      <c r="AA87" s="34">
        <v>0.25</v>
      </c>
      <c r="AB87" s="34">
        <v>0.25</v>
      </c>
      <c r="AC87" s="77">
        <v>0.25</v>
      </c>
      <c r="AD87" s="84"/>
      <c r="AE87" s="84"/>
      <c r="AF87" s="84"/>
      <c r="AG87" s="84"/>
      <c r="AH87" s="86"/>
      <c r="AI87" s="39"/>
      <c r="AJ87" s="40"/>
      <c r="AK87" s="40"/>
      <c r="AL87" s="40"/>
      <c r="AM87" s="40"/>
      <c r="AN87" s="41"/>
      <c r="AO87" s="39"/>
      <c r="AP87" s="42"/>
      <c r="AQ87" s="42"/>
      <c r="AR87" s="42"/>
      <c r="AS87" s="42"/>
      <c r="AT87" s="43"/>
      <c r="AU87" s="39"/>
      <c r="AV87" s="42"/>
      <c r="AW87" s="42"/>
      <c r="AX87" s="42"/>
      <c r="AY87" s="42"/>
      <c r="AZ87" s="43"/>
      <c r="BA87" s="39"/>
      <c r="BB87" s="80">
        <f t="shared" si="5"/>
        <v>0</v>
      </c>
      <c r="BC87" s="80">
        <f t="shared" si="6"/>
        <v>0</v>
      </c>
      <c r="BD87" s="80" t="str">
        <f t="shared" si="7"/>
        <v>SIN AVANCE</v>
      </c>
      <c r="BE87" s="81">
        <f t="shared" si="8"/>
        <v>280</v>
      </c>
      <c r="BF87" s="81" t="str">
        <f t="shared" si="9"/>
        <v>CON TIEMPO</v>
      </c>
      <c r="BG87" s="87">
        <f>SUM(BB87:BB96)</f>
        <v>0</v>
      </c>
    </row>
    <row r="88" spans="1:59" ht="72" customHeight="1" thickBot="1" x14ac:dyDescent="0.35">
      <c r="A88" s="45">
        <v>74</v>
      </c>
      <c r="B88" s="31" t="s">
        <v>964</v>
      </c>
      <c r="C88" s="32" t="s">
        <v>80</v>
      </c>
      <c r="D88" s="31" t="s">
        <v>80</v>
      </c>
      <c r="E88" s="33" t="s">
        <v>1164</v>
      </c>
      <c r="F88" s="32" t="s">
        <v>1165</v>
      </c>
      <c r="G88" s="34" t="s">
        <v>1166</v>
      </c>
      <c r="H88" s="32" t="s">
        <v>1167</v>
      </c>
      <c r="I88" s="35" t="s">
        <v>80</v>
      </c>
      <c r="J88" s="33" t="s">
        <v>80</v>
      </c>
      <c r="K88" s="33" t="s">
        <v>1163</v>
      </c>
      <c r="L88" s="36">
        <v>45659</v>
      </c>
      <c r="M88" s="36">
        <v>46021</v>
      </c>
      <c r="N88" s="36" t="s">
        <v>502</v>
      </c>
      <c r="O88" s="36" t="s">
        <v>503</v>
      </c>
      <c r="P88" s="36" t="s">
        <v>243</v>
      </c>
      <c r="Q88" s="36" t="s">
        <v>244</v>
      </c>
      <c r="R88" s="35" t="s">
        <v>245</v>
      </c>
      <c r="S88" s="33" t="s">
        <v>145</v>
      </c>
      <c r="T88" s="33" t="s">
        <v>145</v>
      </c>
      <c r="U88" s="33" t="s">
        <v>145</v>
      </c>
      <c r="V88" s="33" t="s">
        <v>145</v>
      </c>
      <c r="W88" s="33" t="s">
        <v>145</v>
      </c>
      <c r="X88" s="37">
        <v>0.1</v>
      </c>
      <c r="Y88" s="37"/>
      <c r="Z88" s="34">
        <v>0.25</v>
      </c>
      <c r="AA88" s="34">
        <v>0.25</v>
      </c>
      <c r="AB88" s="34">
        <v>0.25</v>
      </c>
      <c r="AC88" s="77">
        <v>0.25</v>
      </c>
      <c r="AD88" s="84"/>
      <c r="AE88" s="84"/>
      <c r="AF88" s="84"/>
      <c r="AG88" s="84"/>
      <c r="AH88" s="86"/>
      <c r="AI88" s="39"/>
      <c r="AJ88" s="40"/>
      <c r="AK88" s="40"/>
      <c r="AL88" s="40"/>
      <c r="AM88" s="40"/>
      <c r="AN88" s="41"/>
      <c r="AO88" s="39"/>
      <c r="AP88" s="42"/>
      <c r="AQ88" s="42"/>
      <c r="AR88" s="42"/>
      <c r="AS88" s="42"/>
      <c r="AT88" s="43"/>
      <c r="AU88" s="39"/>
      <c r="AV88" s="42"/>
      <c r="AW88" s="42"/>
      <c r="AX88" s="42"/>
      <c r="AY88" s="42"/>
      <c r="AZ88" s="43"/>
      <c r="BA88" s="39"/>
      <c r="BB88" s="80">
        <f t="shared" si="5"/>
        <v>0</v>
      </c>
      <c r="BC88" s="80">
        <f t="shared" si="6"/>
        <v>0</v>
      </c>
      <c r="BD88" s="80" t="str">
        <f t="shared" si="7"/>
        <v>SIN AVANCE</v>
      </c>
      <c r="BE88" s="81">
        <f t="shared" si="8"/>
        <v>280</v>
      </c>
      <c r="BF88" s="81" t="str">
        <f t="shared" si="9"/>
        <v>CON TIEMPO</v>
      </c>
      <c r="BG88" s="88"/>
    </row>
    <row r="89" spans="1:59" ht="72" customHeight="1" thickBot="1" x14ac:dyDescent="0.35">
      <c r="A89" s="45">
        <v>75</v>
      </c>
      <c r="B89" s="31" t="s">
        <v>964</v>
      </c>
      <c r="C89" s="32" t="s">
        <v>80</v>
      </c>
      <c r="D89" s="31" t="s">
        <v>80</v>
      </c>
      <c r="E89" s="33" t="s">
        <v>1168</v>
      </c>
      <c r="F89" s="32" t="s">
        <v>1169</v>
      </c>
      <c r="G89" s="34" t="s">
        <v>500</v>
      </c>
      <c r="H89" s="32" t="s">
        <v>1170</v>
      </c>
      <c r="I89" s="35" t="s">
        <v>80</v>
      </c>
      <c r="J89" s="33" t="s">
        <v>80</v>
      </c>
      <c r="K89" s="33" t="s">
        <v>1163</v>
      </c>
      <c r="L89" s="36">
        <v>45659</v>
      </c>
      <c r="M89" s="36">
        <v>46021</v>
      </c>
      <c r="N89" s="36" t="s">
        <v>502</v>
      </c>
      <c r="O89" s="36" t="s">
        <v>503</v>
      </c>
      <c r="P89" s="36" t="s">
        <v>243</v>
      </c>
      <c r="Q89" s="36" t="s">
        <v>244</v>
      </c>
      <c r="R89" s="35" t="s">
        <v>245</v>
      </c>
      <c r="S89" s="33" t="s">
        <v>145</v>
      </c>
      <c r="T89" s="33" t="s">
        <v>145</v>
      </c>
      <c r="U89" s="33" t="s">
        <v>145</v>
      </c>
      <c r="V89" s="33" t="s">
        <v>145</v>
      </c>
      <c r="W89" s="33" t="s">
        <v>145</v>
      </c>
      <c r="X89" s="37">
        <v>0.1</v>
      </c>
      <c r="Y89" s="37"/>
      <c r="Z89" s="34">
        <v>0.25</v>
      </c>
      <c r="AA89" s="34">
        <v>0.25</v>
      </c>
      <c r="AB89" s="34">
        <v>0.25</v>
      </c>
      <c r="AC89" s="77">
        <v>0.25</v>
      </c>
      <c r="AD89" s="84"/>
      <c r="AE89" s="84"/>
      <c r="AF89" s="84"/>
      <c r="AG89" s="84"/>
      <c r="AH89" s="86"/>
      <c r="AI89" s="39"/>
      <c r="AJ89" s="40"/>
      <c r="AK89" s="40"/>
      <c r="AL89" s="40"/>
      <c r="AM89" s="40"/>
      <c r="AN89" s="41"/>
      <c r="AO89" s="39"/>
      <c r="AP89" s="42"/>
      <c r="AQ89" s="42"/>
      <c r="AR89" s="42"/>
      <c r="AS89" s="42"/>
      <c r="AT89" s="43"/>
      <c r="AU89" s="39"/>
      <c r="AV89" s="42"/>
      <c r="AW89" s="42"/>
      <c r="AX89" s="42"/>
      <c r="AY89" s="42"/>
      <c r="AZ89" s="43"/>
      <c r="BA89" s="39"/>
      <c r="BB89" s="80">
        <f t="shared" si="5"/>
        <v>0</v>
      </c>
      <c r="BC89" s="80">
        <f t="shared" si="6"/>
        <v>0</v>
      </c>
      <c r="BD89" s="80" t="str">
        <f t="shared" si="7"/>
        <v>SIN AVANCE</v>
      </c>
      <c r="BE89" s="81">
        <f t="shared" si="8"/>
        <v>280</v>
      </c>
      <c r="BF89" s="81" t="str">
        <f t="shared" si="9"/>
        <v>CON TIEMPO</v>
      </c>
      <c r="BG89" s="88"/>
    </row>
    <row r="90" spans="1:59" ht="72" customHeight="1" thickBot="1" x14ac:dyDescent="0.35">
      <c r="A90" s="45">
        <v>76</v>
      </c>
      <c r="B90" s="31" t="s">
        <v>964</v>
      </c>
      <c r="C90" s="32" t="s">
        <v>80</v>
      </c>
      <c r="D90" s="31" t="s">
        <v>80</v>
      </c>
      <c r="E90" s="33" t="s">
        <v>1171</v>
      </c>
      <c r="F90" s="32" t="s">
        <v>1172</v>
      </c>
      <c r="G90" s="34" t="s">
        <v>500</v>
      </c>
      <c r="H90" s="32" t="s">
        <v>1173</v>
      </c>
      <c r="I90" s="35" t="s">
        <v>80</v>
      </c>
      <c r="J90" s="33" t="s">
        <v>80</v>
      </c>
      <c r="K90" s="33" t="s">
        <v>1163</v>
      </c>
      <c r="L90" s="36">
        <v>45659</v>
      </c>
      <c r="M90" s="36">
        <v>46021</v>
      </c>
      <c r="N90" s="36" t="s">
        <v>502</v>
      </c>
      <c r="O90" s="36" t="s">
        <v>503</v>
      </c>
      <c r="P90" s="36" t="s">
        <v>243</v>
      </c>
      <c r="Q90" s="36" t="s">
        <v>244</v>
      </c>
      <c r="R90" s="35" t="s">
        <v>245</v>
      </c>
      <c r="S90" s="33" t="s">
        <v>145</v>
      </c>
      <c r="T90" s="33" t="s">
        <v>145</v>
      </c>
      <c r="U90" s="33" t="s">
        <v>145</v>
      </c>
      <c r="V90" s="33" t="s">
        <v>145</v>
      </c>
      <c r="W90" s="33" t="s">
        <v>145</v>
      </c>
      <c r="X90" s="37">
        <v>0.1</v>
      </c>
      <c r="Y90" s="37"/>
      <c r="Z90" s="34">
        <v>0.25</v>
      </c>
      <c r="AA90" s="34">
        <v>0.25</v>
      </c>
      <c r="AB90" s="34">
        <v>0.25</v>
      </c>
      <c r="AC90" s="77">
        <v>0.25</v>
      </c>
      <c r="AD90" s="84"/>
      <c r="AE90" s="84"/>
      <c r="AF90" s="84"/>
      <c r="AG90" s="84"/>
      <c r="AH90" s="86"/>
      <c r="AI90" s="39"/>
      <c r="AJ90" s="40"/>
      <c r="AK90" s="40"/>
      <c r="AL90" s="40"/>
      <c r="AM90" s="40"/>
      <c r="AN90" s="41"/>
      <c r="AO90" s="39"/>
      <c r="AP90" s="42"/>
      <c r="AQ90" s="42"/>
      <c r="AR90" s="42"/>
      <c r="AS90" s="42"/>
      <c r="AT90" s="43"/>
      <c r="AU90" s="39"/>
      <c r="AV90" s="42"/>
      <c r="AW90" s="42"/>
      <c r="AX90" s="42"/>
      <c r="AY90" s="42"/>
      <c r="AZ90" s="43"/>
      <c r="BA90" s="39"/>
      <c r="BB90" s="80">
        <f t="shared" si="5"/>
        <v>0</v>
      </c>
      <c r="BC90" s="80">
        <f t="shared" si="6"/>
        <v>0</v>
      </c>
      <c r="BD90" s="80" t="str">
        <f t="shared" si="7"/>
        <v>SIN AVANCE</v>
      </c>
      <c r="BE90" s="81">
        <f t="shared" si="8"/>
        <v>280</v>
      </c>
      <c r="BF90" s="81" t="str">
        <f t="shared" si="9"/>
        <v>CON TIEMPO</v>
      </c>
      <c r="BG90" s="88"/>
    </row>
    <row r="91" spans="1:59" ht="72" customHeight="1" thickBot="1" x14ac:dyDescent="0.35">
      <c r="A91" s="45">
        <v>77</v>
      </c>
      <c r="B91" s="31" t="s">
        <v>964</v>
      </c>
      <c r="C91" s="32" t="s">
        <v>80</v>
      </c>
      <c r="D91" s="31" t="s">
        <v>80</v>
      </c>
      <c r="E91" s="33" t="s">
        <v>1174</v>
      </c>
      <c r="F91" s="32" t="s">
        <v>1175</v>
      </c>
      <c r="G91" s="34" t="s">
        <v>1166</v>
      </c>
      <c r="H91" s="32" t="s">
        <v>1176</v>
      </c>
      <c r="I91" s="35" t="s">
        <v>80</v>
      </c>
      <c r="J91" s="33" t="s">
        <v>80</v>
      </c>
      <c r="K91" s="33" t="s">
        <v>1163</v>
      </c>
      <c r="L91" s="36">
        <v>45659</v>
      </c>
      <c r="M91" s="36">
        <v>46021</v>
      </c>
      <c r="N91" s="36" t="s">
        <v>502</v>
      </c>
      <c r="O91" s="36" t="s">
        <v>503</v>
      </c>
      <c r="P91" s="36" t="s">
        <v>243</v>
      </c>
      <c r="Q91" s="36" t="s">
        <v>244</v>
      </c>
      <c r="R91" s="35" t="s">
        <v>245</v>
      </c>
      <c r="S91" s="33" t="s">
        <v>145</v>
      </c>
      <c r="T91" s="33" t="s">
        <v>145</v>
      </c>
      <c r="U91" s="33" t="s">
        <v>145</v>
      </c>
      <c r="V91" s="33" t="s">
        <v>145</v>
      </c>
      <c r="W91" s="33" t="s">
        <v>145</v>
      </c>
      <c r="X91" s="37">
        <v>0.1</v>
      </c>
      <c r="Y91" s="37"/>
      <c r="Z91" s="34">
        <v>0.25</v>
      </c>
      <c r="AA91" s="34">
        <v>0.25</v>
      </c>
      <c r="AB91" s="34">
        <v>0.25</v>
      </c>
      <c r="AC91" s="77">
        <v>0.25</v>
      </c>
      <c r="AD91" s="84"/>
      <c r="AE91" s="84"/>
      <c r="AF91" s="84"/>
      <c r="AG91" s="84"/>
      <c r="AH91" s="86"/>
      <c r="AI91" s="39"/>
      <c r="AJ91" s="40"/>
      <c r="AK91" s="40"/>
      <c r="AL91" s="40"/>
      <c r="AM91" s="40"/>
      <c r="AN91" s="41"/>
      <c r="AO91" s="39"/>
      <c r="AP91" s="42"/>
      <c r="AQ91" s="42"/>
      <c r="AR91" s="42"/>
      <c r="AS91" s="42"/>
      <c r="AT91" s="43"/>
      <c r="AU91" s="39"/>
      <c r="AV91" s="42"/>
      <c r="AW91" s="42"/>
      <c r="AX91" s="42"/>
      <c r="AY91" s="42"/>
      <c r="AZ91" s="43"/>
      <c r="BA91" s="39"/>
      <c r="BB91" s="80">
        <f t="shared" si="5"/>
        <v>0</v>
      </c>
      <c r="BC91" s="80">
        <f t="shared" si="6"/>
        <v>0</v>
      </c>
      <c r="BD91" s="80" t="str">
        <f t="shared" si="7"/>
        <v>SIN AVANCE</v>
      </c>
      <c r="BE91" s="81">
        <f t="shared" si="8"/>
        <v>280</v>
      </c>
      <c r="BF91" s="81" t="str">
        <f t="shared" si="9"/>
        <v>CON TIEMPO</v>
      </c>
      <c r="BG91" s="88"/>
    </row>
    <row r="92" spans="1:59" ht="72" customHeight="1" thickBot="1" x14ac:dyDescent="0.35">
      <c r="A92" s="45">
        <v>78</v>
      </c>
      <c r="B92" s="31" t="s">
        <v>964</v>
      </c>
      <c r="C92" s="32" t="s">
        <v>80</v>
      </c>
      <c r="D92" s="31" t="s">
        <v>80</v>
      </c>
      <c r="E92" s="33" t="s">
        <v>1177</v>
      </c>
      <c r="F92" s="32" t="s">
        <v>1178</v>
      </c>
      <c r="G92" s="34" t="s">
        <v>1166</v>
      </c>
      <c r="H92" s="32" t="s">
        <v>1179</v>
      </c>
      <c r="I92" s="35" t="s">
        <v>80</v>
      </c>
      <c r="J92" s="33" t="s">
        <v>80</v>
      </c>
      <c r="K92" s="33" t="s">
        <v>1163</v>
      </c>
      <c r="L92" s="36">
        <v>45659</v>
      </c>
      <c r="M92" s="36">
        <v>46021</v>
      </c>
      <c r="N92" s="36" t="s">
        <v>502</v>
      </c>
      <c r="O92" s="36" t="s">
        <v>503</v>
      </c>
      <c r="P92" s="36" t="s">
        <v>243</v>
      </c>
      <c r="Q92" s="36" t="s">
        <v>244</v>
      </c>
      <c r="R92" s="35" t="s">
        <v>245</v>
      </c>
      <c r="S92" s="33" t="s">
        <v>145</v>
      </c>
      <c r="T92" s="33" t="s">
        <v>145</v>
      </c>
      <c r="U92" s="33" t="s">
        <v>145</v>
      </c>
      <c r="V92" s="33" t="s">
        <v>145</v>
      </c>
      <c r="W92" s="33" t="s">
        <v>145</v>
      </c>
      <c r="X92" s="37">
        <v>0.1</v>
      </c>
      <c r="Y92" s="37"/>
      <c r="Z92" s="34">
        <v>0.25</v>
      </c>
      <c r="AA92" s="34">
        <v>0.25</v>
      </c>
      <c r="AB92" s="34">
        <v>0.25</v>
      </c>
      <c r="AC92" s="77">
        <v>0.25</v>
      </c>
      <c r="AD92" s="84"/>
      <c r="AE92" s="84"/>
      <c r="AF92" s="84"/>
      <c r="AG92" s="84"/>
      <c r="AH92" s="86"/>
      <c r="AI92" s="39"/>
      <c r="AJ92" s="40"/>
      <c r="AK92" s="40"/>
      <c r="AL92" s="40"/>
      <c r="AM92" s="40"/>
      <c r="AN92" s="41"/>
      <c r="AO92" s="39"/>
      <c r="AP92" s="42"/>
      <c r="AQ92" s="42"/>
      <c r="AR92" s="42"/>
      <c r="AS92" s="42"/>
      <c r="AT92" s="43"/>
      <c r="AU92" s="39"/>
      <c r="AV92" s="42"/>
      <c r="AW92" s="42"/>
      <c r="AX92" s="42"/>
      <c r="AY92" s="42"/>
      <c r="AZ92" s="43"/>
      <c r="BA92" s="39"/>
      <c r="BB92" s="80">
        <f t="shared" si="5"/>
        <v>0</v>
      </c>
      <c r="BC92" s="80">
        <f t="shared" si="6"/>
        <v>0</v>
      </c>
      <c r="BD92" s="80" t="str">
        <f t="shared" si="7"/>
        <v>SIN AVANCE</v>
      </c>
      <c r="BE92" s="81">
        <f t="shared" si="8"/>
        <v>280</v>
      </c>
      <c r="BF92" s="81" t="str">
        <f t="shared" si="9"/>
        <v>CON TIEMPO</v>
      </c>
      <c r="BG92" s="88"/>
    </row>
    <row r="93" spans="1:59" ht="72" customHeight="1" thickBot="1" x14ac:dyDescent="0.35">
      <c r="A93" s="45">
        <v>79</v>
      </c>
      <c r="B93" s="31" t="s">
        <v>964</v>
      </c>
      <c r="C93" s="32" t="s">
        <v>80</v>
      </c>
      <c r="D93" s="31" t="s">
        <v>80</v>
      </c>
      <c r="E93" s="33" t="s">
        <v>1180</v>
      </c>
      <c r="F93" s="32" t="s">
        <v>1181</v>
      </c>
      <c r="G93" s="34" t="s">
        <v>1166</v>
      </c>
      <c r="H93" s="32" t="s">
        <v>1182</v>
      </c>
      <c r="I93" s="35" t="s">
        <v>80</v>
      </c>
      <c r="J93" s="33" t="s">
        <v>80</v>
      </c>
      <c r="K93" s="33" t="s">
        <v>1163</v>
      </c>
      <c r="L93" s="36">
        <v>45659</v>
      </c>
      <c r="M93" s="36">
        <v>46021</v>
      </c>
      <c r="N93" s="36" t="s">
        <v>502</v>
      </c>
      <c r="O93" s="36" t="s">
        <v>503</v>
      </c>
      <c r="P93" s="36" t="s">
        <v>243</v>
      </c>
      <c r="Q93" s="36" t="s">
        <v>244</v>
      </c>
      <c r="R93" s="35" t="s">
        <v>245</v>
      </c>
      <c r="S93" s="33" t="s">
        <v>145</v>
      </c>
      <c r="T93" s="33" t="s">
        <v>145</v>
      </c>
      <c r="U93" s="33" t="s">
        <v>145</v>
      </c>
      <c r="V93" s="33" t="s">
        <v>145</v>
      </c>
      <c r="W93" s="33" t="s">
        <v>145</v>
      </c>
      <c r="X93" s="37">
        <v>0.1</v>
      </c>
      <c r="Y93" s="37"/>
      <c r="Z93" s="34">
        <v>0.25</v>
      </c>
      <c r="AA93" s="34">
        <v>0.25</v>
      </c>
      <c r="AB93" s="34">
        <v>0.25</v>
      </c>
      <c r="AC93" s="77">
        <v>0.25</v>
      </c>
      <c r="AD93" s="84"/>
      <c r="AE93" s="84"/>
      <c r="AF93" s="84"/>
      <c r="AG93" s="84"/>
      <c r="AH93" s="86"/>
      <c r="AI93" s="39"/>
      <c r="AJ93" s="40"/>
      <c r="AK93" s="40"/>
      <c r="AL93" s="40"/>
      <c r="AM93" s="40"/>
      <c r="AN93" s="41"/>
      <c r="AO93" s="39"/>
      <c r="AP93" s="42"/>
      <c r="AQ93" s="42"/>
      <c r="AR93" s="42"/>
      <c r="AS93" s="42"/>
      <c r="AT93" s="43"/>
      <c r="AU93" s="39"/>
      <c r="AV93" s="42"/>
      <c r="AW93" s="42"/>
      <c r="AX93" s="42"/>
      <c r="AY93" s="42"/>
      <c r="AZ93" s="43"/>
      <c r="BA93" s="39"/>
      <c r="BB93" s="80">
        <f t="shared" si="5"/>
        <v>0</v>
      </c>
      <c r="BC93" s="80">
        <f t="shared" si="6"/>
        <v>0</v>
      </c>
      <c r="BD93" s="80" t="str">
        <f t="shared" si="7"/>
        <v>SIN AVANCE</v>
      </c>
      <c r="BE93" s="81">
        <f t="shared" si="8"/>
        <v>280</v>
      </c>
      <c r="BF93" s="81" t="str">
        <f t="shared" si="9"/>
        <v>CON TIEMPO</v>
      </c>
      <c r="BG93" s="88"/>
    </row>
    <row r="94" spans="1:59" ht="72" customHeight="1" thickBot="1" x14ac:dyDescent="0.35">
      <c r="A94" s="45">
        <v>80</v>
      </c>
      <c r="B94" s="31" t="s">
        <v>964</v>
      </c>
      <c r="C94" s="32" t="s">
        <v>80</v>
      </c>
      <c r="D94" s="31" t="s">
        <v>80</v>
      </c>
      <c r="E94" s="33" t="s">
        <v>1183</v>
      </c>
      <c r="F94" s="32" t="s">
        <v>1184</v>
      </c>
      <c r="G94" s="34" t="s">
        <v>500</v>
      </c>
      <c r="H94" s="32" t="s">
        <v>1185</v>
      </c>
      <c r="I94" s="35" t="s">
        <v>80</v>
      </c>
      <c r="J94" s="33" t="s">
        <v>80</v>
      </c>
      <c r="K94" s="33" t="s">
        <v>80</v>
      </c>
      <c r="L94" s="36">
        <v>45659</v>
      </c>
      <c r="M94" s="36">
        <v>46021</v>
      </c>
      <c r="N94" s="36" t="s">
        <v>502</v>
      </c>
      <c r="O94" s="36" t="s">
        <v>503</v>
      </c>
      <c r="P94" s="36" t="s">
        <v>243</v>
      </c>
      <c r="Q94" s="36" t="s">
        <v>244</v>
      </c>
      <c r="R94" s="35" t="s">
        <v>245</v>
      </c>
      <c r="S94" s="33" t="s">
        <v>145</v>
      </c>
      <c r="T94" s="33" t="s">
        <v>145</v>
      </c>
      <c r="U94" s="33" t="s">
        <v>145</v>
      </c>
      <c r="V94" s="33" t="s">
        <v>145</v>
      </c>
      <c r="W94" s="33" t="s">
        <v>145</v>
      </c>
      <c r="X94" s="37">
        <v>0.1</v>
      </c>
      <c r="Y94" s="37"/>
      <c r="Z94" s="34">
        <v>0.25</v>
      </c>
      <c r="AA94" s="34">
        <v>0.25</v>
      </c>
      <c r="AB94" s="34">
        <v>0.25</v>
      </c>
      <c r="AC94" s="77">
        <v>0.25</v>
      </c>
      <c r="AD94" s="84"/>
      <c r="AE94" s="84"/>
      <c r="AF94" s="84"/>
      <c r="AG94" s="84"/>
      <c r="AH94" s="86"/>
      <c r="AI94" s="39"/>
      <c r="AJ94" s="40"/>
      <c r="AK94" s="40"/>
      <c r="AL94" s="40"/>
      <c r="AM94" s="40"/>
      <c r="AN94" s="41"/>
      <c r="AO94" s="39"/>
      <c r="AP94" s="42"/>
      <c r="AQ94" s="42"/>
      <c r="AR94" s="42"/>
      <c r="AS94" s="42"/>
      <c r="AT94" s="43"/>
      <c r="AU94" s="39"/>
      <c r="AV94" s="42"/>
      <c r="AW94" s="42"/>
      <c r="AX94" s="42"/>
      <c r="AY94" s="42"/>
      <c r="AZ94" s="43"/>
      <c r="BA94" s="39"/>
      <c r="BB94" s="80">
        <f t="shared" si="5"/>
        <v>0</v>
      </c>
      <c r="BC94" s="80">
        <f t="shared" si="6"/>
        <v>0</v>
      </c>
      <c r="BD94" s="80" t="str">
        <f t="shared" si="7"/>
        <v>SIN AVANCE</v>
      </c>
      <c r="BE94" s="81">
        <f t="shared" si="8"/>
        <v>280</v>
      </c>
      <c r="BF94" s="81" t="str">
        <f t="shared" si="9"/>
        <v>CON TIEMPO</v>
      </c>
      <c r="BG94" s="88"/>
    </row>
    <row r="95" spans="1:59" ht="72" customHeight="1" thickBot="1" x14ac:dyDescent="0.35">
      <c r="A95" s="45">
        <v>81</v>
      </c>
      <c r="B95" s="31" t="s">
        <v>964</v>
      </c>
      <c r="C95" s="32" t="s">
        <v>80</v>
      </c>
      <c r="D95" s="31" t="s">
        <v>80</v>
      </c>
      <c r="E95" s="33" t="s">
        <v>1186</v>
      </c>
      <c r="F95" s="32" t="s">
        <v>1187</v>
      </c>
      <c r="G95" s="34" t="s">
        <v>1188</v>
      </c>
      <c r="H95" s="32" t="s">
        <v>1189</v>
      </c>
      <c r="I95" s="35" t="s">
        <v>80</v>
      </c>
      <c r="J95" s="33" t="s">
        <v>80</v>
      </c>
      <c r="K95" s="33" t="s">
        <v>80</v>
      </c>
      <c r="L95" s="36">
        <v>45659</v>
      </c>
      <c r="M95" s="36">
        <v>45746</v>
      </c>
      <c r="N95" s="36" t="s">
        <v>502</v>
      </c>
      <c r="O95" s="36" t="s">
        <v>503</v>
      </c>
      <c r="P95" s="36" t="s">
        <v>243</v>
      </c>
      <c r="Q95" s="36" t="s">
        <v>244</v>
      </c>
      <c r="R95" s="35" t="s">
        <v>245</v>
      </c>
      <c r="S95" s="33" t="s">
        <v>145</v>
      </c>
      <c r="T95" s="33" t="s">
        <v>145</v>
      </c>
      <c r="U95" s="33" t="s">
        <v>145</v>
      </c>
      <c r="V95" s="33" t="s">
        <v>145</v>
      </c>
      <c r="W95" s="33" t="s">
        <v>145</v>
      </c>
      <c r="X95" s="37">
        <v>0.1</v>
      </c>
      <c r="Y95" s="37"/>
      <c r="Z95" s="34">
        <v>1</v>
      </c>
      <c r="AA95" s="34">
        <v>0</v>
      </c>
      <c r="AB95" s="34">
        <v>0</v>
      </c>
      <c r="AC95" s="77">
        <v>0</v>
      </c>
      <c r="AD95" s="84"/>
      <c r="AE95" s="84"/>
      <c r="AF95" s="84"/>
      <c r="AG95" s="84"/>
      <c r="AH95" s="86"/>
      <c r="AI95" s="39"/>
      <c r="AJ95" s="40"/>
      <c r="AK95" s="40"/>
      <c r="AL95" s="40"/>
      <c r="AM95" s="40"/>
      <c r="AN95" s="41"/>
      <c r="AO95" s="39"/>
      <c r="AP95" s="42"/>
      <c r="AQ95" s="42"/>
      <c r="AR95" s="42"/>
      <c r="AS95" s="42"/>
      <c r="AT95" s="43"/>
      <c r="AU95" s="39"/>
      <c r="AV95" s="42"/>
      <c r="AW95" s="42"/>
      <c r="AX95" s="42"/>
      <c r="AY95" s="42"/>
      <c r="AZ95" s="43"/>
      <c r="BA95" s="39"/>
      <c r="BB95" s="80">
        <f t="shared" si="5"/>
        <v>0</v>
      </c>
      <c r="BC95" s="80">
        <f t="shared" si="6"/>
        <v>0</v>
      </c>
      <c r="BD95" s="80" t="str">
        <f t="shared" si="7"/>
        <v>SIN AVANCE</v>
      </c>
      <c r="BE95" s="81">
        <f t="shared" si="8"/>
        <v>5</v>
      </c>
      <c r="BF95" s="81" t="str">
        <f t="shared" si="9"/>
        <v>POR VENCER</v>
      </c>
      <c r="BG95" s="88"/>
    </row>
    <row r="96" spans="1:59" ht="72" customHeight="1" thickBot="1" x14ac:dyDescent="0.35">
      <c r="A96" s="45">
        <v>82</v>
      </c>
      <c r="B96" s="31" t="s">
        <v>964</v>
      </c>
      <c r="C96" s="32" t="s">
        <v>80</v>
      </c>
      <c r="D96" s="31" t="s">
        <v>80</v>
      </c>
      <c r="E96" s="33" t="s">
        <v>1190</v>
      </c>
      <c r="F96" s="32" t="s">
        <v>1191</v>
      </c>
      <c r="G96" s="34" t="s">
        <v>1192</v>
      </c>
      <c r="H96" s="32" t="s">
        <v>1193</v>
      </c>
      <c r="I96" s="35" t="s">
        <v>80</v>
      </c>
      <c r="J96" s="33" t="s">
        <v>80</v>
      </c>
      <c r="K96" s="33" t="s">
        <v>80</v>
      </c>
      <c r="L96" s="36">
        <v>45748</v>
      </c>
      <c r="M96" s="36">
        <v>46021</v>
      </c>
      <c r="N96" s="36" t="s">
        <v>502</v>
      </c>
      <c r="O96" s="36" t="s">
        <v>503</v>
      </c>
      <c r="P96" s="36" t="s">
        <v>243</v>
      </c>
      <c r="Q96" s="36" t="s">
        <v>244</v>
      </c>
      <c r="R96" s="35" t="s">
        <v>245</v>
      </c>
      <c r="S96" s="33" t="s">
        <v>145</v>
      </c>
      <c r="T96" s="33" t="s">
        <v>145</v>
      </c>
      <c r="U96" s="33" t="s">
        <v>145</v>
      </c>
      <c r="V96" s="33" t="s">
        <v>145</v>
      </c>
      <c r="W96" s="33" t="s">
        <v>145</v>
      </c>
      <c r="X96" s="37">
        <v>0.1</v>
      </c>
      <c r="Y96" s="37"/>
      <c r="Z96" s="34">
        <v>0</v>
      </c>
      <c r="AA96" s="34">
        <v>0.33</v>
      </c>
      <c r="AB96" s="34">
        <v>0.33</v>
      </c>
      <c r="AC96" s="77">
        <v>0.34</v>
      </c>
      <c r="AD96" s="84"/>
      <c r="AE96" s="84"/>
      <c r="AF96" s="84"/>
      <c r="AG96" s="84"/>
      <c r="AH96" s="86"/>
      <c r="AI96" s="39"/>
      <c r="AJ96" s="40"/>
      <c r="AK96" s="40"/>
      <c r="AL96" s="40"/>
      <c r="AM96" s="40"/>
      <c r="AN96" s="41"/>
      <c r="AO96" s="39"/>
      <c r="AP96" s="42"/>
      <c r="AQ96" s="42"/>
      <c r="AR96" s="42"/>
      <c r="AS96" s="42"/>
      <c r="AT96" s="43"/>
      <c r="AU96" s="39"/>
      <c r="AV96" s="42"/>
      <c r="AW96" s="42"/>
      <c r="AX96" s="42"/>
      <c r="AY96" s="42"/>
      <c r="AZ96" s="43"/>
      <c r="BA96" s="39"/>
      <c r="BB96" s="80">
        <f t="shared" si="5"/>
        <v>0</v>
      </c>
      <c r="BC96" s="80">
        <f t="shared" si="6"/>
        <v>0</v>
      </c>
      <c r="BD96" s="80" t="str">
        <f t="shared" si="7"/>
        <v>SIN AVANCE</v>
      </c>
      <c r="BE96" s="81">
        <f t="shared" si="8"/>
        <v>280</v>
      </c>
      <c r="BF96" s="81" t="str">
        <f t="shared" si="9"/>
        <v>CON TIEMPO</v>
      </c>
      <c r="BG96" s="89"/>
    </row>
    <row r="97" spans="1:59" ht="72" customHeight="1" thickBot="1" x14ac:dyDescent="0.35">
      <c r="A97" s="45">
        <v>83</v>
      </c>
      <c r="B97" s="31" t="s">
        <v>871</v>
      </c>
      <c r="C97" s="32" t="s">
        <v>1194</v>
      </c>
      <c r="D97" s="31" t="s">
        <v>80</v>
      </c>
      <c r="E97" s="33" t="s">
        <v>1195</v>
      </c>
      <c r="F97" s="32" t="s">
        <v>1196</v>
      </c>
      <c r="G97" s="34" t="s">
        <v>1197</v>
      </c>
      <c r="H97" s="32" t="s">
        <v>1198</v>
      </c>
      <c r="I97" s="35" t="s">
        <v>524</v>
      </c>
      <c r="J97" s="33" t="s">
        <v>80</v>
      </c>
      <c r="K97" s="33" t="s">
        <v>80</v>
      </c>
      <c r="L97" s="36">
        <v>45658</v>
      </c>
      <c r="M97" s="36">
        <v>46022</v>
      </c>
      <c r="N97" s="36" t="s">
        <v>525</v>
      </c>
      <c r="O97" s="36" t="s">
        <v>526</v>
      </c>
      <c r="P97" s="36" t="s">
        <v>124</v>
      </c>
      <c r="Q97" s="36" t="s">
        <v>125</v>
      </c>
      <c r="R97" s="35" t="s">
        <v>85</v>
      </c>
      <c r="S97" s="33" t="s">
        <v>86</v>
      </c>
      <c r="T97" s="33" t="s">
        <v>86</v>
      </c>
      <c r="U97" s="33"/>
      <c r="V97" s="33" t="s">
        <v>86</v>
      </c>
      <c r="W97" s="33" t="s">
        <v>86</v>
      </c>
      <c r="X97" s="37">
        <v>0.14000000000000001</v>
      </c>
      <c r="Y97" s="37"/>
      <c r="Z97" s="34">
        <v>0</v>
      </c>
      <c r="AA97" s="34">
        <v>0.5</v>
      </c>
      <c r="AB97" s="34">
        <v>0</v>
      </c>
      <c r="AC97" s="77">
        <v>0.5</v>
      </c>
      <c r="AD97" s="38"/>
      <c r="AE97" s="38"/>
      <c r="AF97" s="38"/>
      <c r="AG97" s="38"/>
      <c r="AH97" s="39"/>
      <c r="AI97" s="39"/>
      <c r="AJ97" s="40"/>
      <c r="AK97" s="40"/>
      <c r="AL97" s="40"/>
      <c r="AM97" s="40"/>
      <c r="AN97" s="41"/>
      <c r="AO97" s="39"/>
      <c r="AP97" s="42"/>
      <c r="AQ97" s="42"/>
      <c r="AR97" s="42"/>
      <c r="AS97" s="42"/>
      <c r="AT97" s="43"/>
      <c r="AU97" s="39"/>
      <c r="AV97" s="42"/>
      <c r="AW97" s="42"/>
      <c r="AX97" s="42"/>
      <c r="AY97" s="42"/>
      <c r="AZ97" s="43"/>
      <c r="BA97" s="39"/>
      <c r="BB97" s="80">
        <f t="shared" si="5"/>
        <v>0</v>
      </c>
      <c r="BC97" s="80">
        <f t="shared" si="6"/>
        <v>0</v>
      </c>
      <c r="BD97" s="80" t="str">
        <f t="shared" si="7"/>
        <v>SIN AVANCE</v>
      </c>
      <c r="BE97" s="81">
        <f t="shared" si="8"/>
        <v>281</v>
      </c>
      <c r="BF97" s="81" t="str">
        <f t="shared" si="9"/>
        <v>CON TIEMPO</v>
      </c>
      <c r="BG97" s="87">
        <f>SUM(BB97:BB103)</f>
        <v>0</v>
      </c>
    </row>
    <row r="98" spans="1:59" ht="72" customHeight="1" thickBot="1" x14ac:dyDescent="0.35">
      <c r="A98" s="45">
        <v>84</v>
      </c>
      <c r="B98" s="31" t="s">
        <v>871</v>
      </c>
      <c r="C98" s="32" t="s">
        <v>1199</v>
      </c>
      <c r="D98" s="31" t="s">
        <v>80</v>
      </c>
      <c r="E98" s="33" t="s">
        <v>1200</v>
      </c>
      <c r="F98" s="32" t="s">
        <v>1201</v>
      </c>
      <c r="G98" s="34" t="s">
        <v>1202</v>
      </c>
      <c r="H98" s="32" t="s">
        <v>1203</v>
      </c>
      <c r="I98" s="35" t="s">
        <v>524</v>
      </c>
      <c r="J98" s="33" t="s">
        <v>80</v>
      </c>
      <c r="K98" s="33" t="s">
        <v>80</v>
      </c>
      <c r="L98" s="36">
        <v>45658</v>
      </c>
      <c r="M98" s="36">
        <v>46022</v>
      </c>
      <c r="N98" s="36" t="s">
        <v>525</v>
      </c>
      <c r="O98" s="36" t="s">
        <v>526</v>
      </c>
      <c r="P98" s="36" t="s">
        <v>124</v>
      </c>
      <c r="Q98" s="36" t="s">
        <v>125</v>
      </c>
      <c r="R98" s="35" t="s">
        <v>85</v>
      </c>
      <c r="S98" s="33" t="s">
        <v>86</v>
      </c>
      <c r="T98" s="33" t="s">
        <v>86</v>
      </c>
      <c r="U98" s="33"/>
      <c r="V98" s="33" t="s">
        <v>86</v>
      </c>
      <c r="W98" s="33" t="s">
        <v>86</v>
      </c>
      <c r="X98" s="37">
        <v>0.14000000000000001</v>
      </c>
      <c r="Y98" s="37"/>
      <c r="Z98" s="34">
        <v>0</v>
      </c>
      <c r="AA98" s="34">
        <v>0.5</v>
      </c>
      <c r="AB98" s="34">
        <v>0</v>
      </c>
      <c r="AC98" s="77">
        <v>0.5</v>
      </c>
      <c r="AD98" s="38"/>
      <c r="AE98" s="38"/>
      <c r="AF98" s="38"/>
      <c r="AG98" s="38"/>
      <c r="AH98" s="39"/>
      <c r="AI98" s="39"/>
      <c r="AJ98" s="40"/>
      <c r="AK98" s="40"/>
      <c r="AL98" s="40"/>
      <c r="AM98" s="40"/>
      <c r="AN98" s="41"/>
      <c r="AO98" s="39"/>
      <c r="AP98" s="42"/>
      <c r="AQ98" s="42"/>
      <c r="AR98" s="42"/>
      <c r="AS98" s="42"/>
      <c r="AT98" s="43"/>
      <c r="AU98" s="39"/>
      <c r="AV98" s="42"/>
      <c r="AW98" s="42"/>
      <c r="AX98" s="42"/>
      <c r="AY98" s="42"/>
      <c r="AZ98" s="43"/>
      <c r="BA98" s="39"/>
      <c r="BB98" s="80">
        <f t="shared" si="5"/>
        <v>0</v>
      </c>
      <c r="BC98" s="80">
        <f t="shared" si="6"/>
        <v>0</v>
      </c>
      <c r="BD98" s="80" t="str">
        <f t="shared" si="7"/>
        <v>SIN AVANCE</v>
      </c>
      <c r="BE98" s="81">
        <f t="shared" si="8"/>
        <v>281</v>
      </c>
      <c r="BF98" s="81" t="str">
        <f t="shared" si="9"/>
        <v>CON TIEMPO</v>
      </c>
      <c r="BG98" s="88"/>
    </row>
    <row r="99" spans="1:59" ht="72" customHeight="1" thickBot="1" x14ac:dyDescent="0.35">
      <c r="A99" s="45">
        <v>85</v>
      </c>
      <c r="B99" s="31" t="s">
        <v>871</v>
      </c>
      <c r="C99" s="32" t="s">
        <v>1204</v>
      </c>
      <c r="D99" s="31" t="s">
        <v>80</v>
      </c>
      <c r="E99" s="33" t="s">
        <v>1205</v>
      </c>
      <c r="F99" s="32" t="s">
        <v>1206</v>
      </c>
      <c r="G99" s="34" t="s">
        <v>1207</v>
      </c>
      <c r="H99" s="32" t="s">
        <v>1208</v>
      </c>
      <c r="I99" s="35" t="s">
        <v>524</v>
      </c>
      <c r="J99" s="33" t="s">
        <v>80</v>
      </c>
      <c r="K99" s="33" t="s">
        <v>80</v>
      </c>
      <c r="L99" s="36">
        <v>45658</v>
      </c>
      <c r="M99" s="36">
        <v>46022</v>
      </c>
      <c r="N99" s="36" t="s">
        <v>525</v>
      </c>
      <c r="O99" s="36" t="s">
        <v>526</v>
      </c>
      <c r="P99" s="36" t="s">
        <v>124</v>
      </c>
      <c r="Q99" s="36" t="s">
        <v>125</v>
      </c>
      <c r="R99" s="35" t="s">
        <v>85</v>
      </c>
      <c r="S99" s="33" t="s">
        <v>86</v>
      </c>
      <c r="T99" s="33" t="s">
        <v>86</v>
      </c>
      <c r="U99" s="33"/>
      <c r="V99" s="33" t="s">
        <v>86</v>
      </c>
      <c r="W99" s="33" t="s">
        <v>86</v>
      </c>
      <c r="X99" s="37">
        <v>0.14000000000000001</v>
      </c>
      <c r="Y99" s="37"/>
      <c r="Z99" s="34">
        <v>0.25</v>
      </c>
      <c r="AA99" s="34">
        <v>0.25</v>
      </c>
      <c r="AB99" s="34">
        <v>0.25</v>
      </c>
      <c r="AC99" s="77">
        <v>0.25</v>
      </c>
      <c r="AD99" s="38"/>
      <c r="AE99" s="38"/>
      <c r="AF99" s="38"/>
      <c r="AG99" s="38"/>
      <c r="AH99" s="39"/>
      <c r="AI99" s="39"/>
      <c r="AJ99" s="40"/>
      <c r="AK99" s="40"/>
      <c r="AL99" s="40"/>
      <c r="AM99" s="40"/>
      <c r="AN99" s="41"/>
      <c r="AO99" s="39"/>
      <c r="AP99" s="42"/>
      <c r="AQ99" s="42"/>
      <c r="AR99" s="42"/>
      <c r="AS99" s="42"/>
      <c r="AT99" s="43"/>
      <c r="AU99" s="39"/>
      <c r="AV99" s="42"/>
      <c r="AW99" s="42"/>
      <c r="AX99" s="42"/>
      <c r="AY99" s="42"/>
      <c r="AZ99" s="43"/>
      <c r="BA99" s="39"/>
      <c r="BB99" s="80">
        <f t="shared" si="5"/>
        <v>0</v>
      </c>
      <c r="BC99" s="80">
        <f t="shared" si="6"/>
        <v>0</v>
      </c>
      <c r="BD99" s="80" t="str">
        <f t="shared" si="7"/>
        <v>SIN AVANCE</v>
      </c>
      <c r="BE99" s="81">
        <f t="shared" si="8"/>
        <v>281</v>
      </c>
      <c r="BF99" s="81" t="str">
        <f t="shared" si="9"/>
        <v>CON TIEMPO</v>
      </c>
      <c r="BG99" s="88"/>
    </row>
    <row r="100" spans="1:59" ht="72" customHeight="1" thickBot="1" x14ac:dyDescent="0.35">
      <c r="A100" s="45">
        <v>86</v>
      </c>
      <c r="B100" s="31" t="s">
        <v>871</v>
      </c>
      <c r="C100" s="32" t="s">
        <v>1209</v>
      </c>
      <c r="D100" s="31" t="s">
        <v>80</v>
      </c>
      <c r="E100" s="33" t="s">
        <v>1210</v>
      </c>
      <c r="F100" s="32" t="s">
        <v>1211</v>
      </c>
      <c r="G100" s="34" t="s">
        <v>1212</v>
      </c>
      <c r="H100" s="32" t="s">
        <v>1213</v>
      </c>
      <c r="I100" s="35" t="s">
        <v>524</v>
      </c>
      <c r="J100" s="33" t="s">
        <v>80</v>
      </c>
      <c r="K100" s="33" t="s">
        <v>80</v>
      </c>
      <c r="L100" s="36">
        <v>45658</v>
      </c>
      <c r="M100" s="36">
        <v>46022</v>
      </c>
      <c r="N100" s="36" t="s">
        <v>525</v>
      </c>
      <c r="O100" s="36" t="s">
        <v>526</v>
      </c>
      <c r="P100" s="36" t="s">
        <v>124</v>
      </c>
      <c r="Q100" s="36" t="s">
        <v>125</v>
      </c>
      <c r="R100" s="35" t="s">
        <v>85</v>
      </c>
      <c r="S100" s="33" t="s">
        <v>86</v>
      </c>
      <c r="T100" s="33" t="s">
        <v>86</v>
      </c>
      <c r="U100" s="33"/>
      <c r="V100" s="33" t="s">
        <v>86</v>
      </c>
      <c r="W100" s="33" t="s">
        <v>86</v>
      </c>
      <c r="X100" s="37">
        <v>0.14000000000000001</v>
      </c>
      <c r="Y100" s="37"/>
      <c r="Z100" s="34">
        <v>0</v>
      </c>
      <c r="AA100" s="34">
        <v>0.5</v>
      </c>
      <c r="AB100" s="34">
        <v>0</v>
      </c>
      <c r="AC100" s="77">
        <v>0.5</v>
      </c>
      <c r="AD100" s="38"/>
      <c r="AE100" s="38"/>
      <c r="AF100" s="38"/>
      <c r="AG100" s="38"/>
      <c r="AH100" s="39"/>
      <c r="AI100" s="39"/>
      <c r="AJ100" s="40"/>
      <c r="AK100" s="40"/>
      <c r="AL100" s="40"/>
      <c r="AM100" s="40"/>
      <c r="AN100" s="41"/>
      <c r="AO100" s="39"/>
      <c r="AP100" s="42"/>
      <c r="AQ100" s="42"/>
      <c r="AR100" s="42"/>
      <c r="AS100" s="42"/>
      <c r="AT100" s="43"/>
      <c r="AU100" s="39"/>
      <c r="AV100" s="42"/>
      <c r="AW100" s="42"/>
      <c r="AX100" s="42"/>
      <c r="AY100" s="42"/>
      <c r="AZ100" s="43"/>
      <c r="BA100" s="39"/>
      <c r="BB100" s="80">
        <f t="shared" si="5"/>
        <v>0</v>
      </c>
      <c r="BC100" s="80">
        <f t="shared" si="6"/>
        <v>0</v>
      </c>
      <c r="BD100" s="80" t="str">
        <f t="shared" si="7"/>
        <v>SIN AVANCE</v>
      </c>
      <c r="BE100" s="81">
        <f t="shared" si="8"/>
        <v>281</v>
      </c>
      <c r="BF100" s="81" t="str">
        <f t="shared" si="9"/>
        <v>CON TIEMPO</v>
      </c>
      <c r="BG100" s="88"/>
    </row>
    <row r="101" spans="1:59" ht="72" customHeight="1" thickBot="1" x14ac:dyDescent="0.35">
      <c r="A101" s="45">
        <v>87</v>
      </c>
      <c r="B101" s="31" t="s">
        <v>871</v>
      </c>
      <c r="C101" s="32" t="s">
        <v>1214</v>
      </c>
      <c r="D101" s="31" t="s">
        <v>80</v>
      </c>
      <c r="E101" s="33" t="s">
        <v>1215</v>
      </c>
      <c r="F101" s="32" t="s">
        <v>1216</v>
      </c>
      <c r="G101" s="34" t="s">
        <v>1217</v>
      </c>
      <c r="H101" s="32" t="s">
        <v>1218</v>
      </c>
      <c r="I101" s="35" t="s">
        <v>524</v>
      </c>
      <c r="J101" s="33" t="s">
        <v>80</v>
      </c>
      <c r="K101" s="33" t="s">
        <v>80</v>
      </c>
      <c r="L101" s="36">
        <v>45658</v>
      </c>
      <c r="M101" s="36">
        <v>46022</v>
      </c>
      <c r="N101" s="36" t="s">
        <v>525</v>
      </c>
      <c r="O101" s="36" t="s">
        <v>526</v>
      </c>
      <c r="P101" s="36" t="s">
        <v>124</v>
      </c>
      <c r="Q101" s="36" t="s">
        <v>125</v>
      </c>
      <c r="R101" s="35" t="s">
        <v>85</v>
      </c>
      <c r="S101" s="33" t="s">
        <v>86</v>
      </c>
      <c r="T101" s="33" t="s">
        <v>86</v>
      </c>
      <c r="U101" s="33"/>
      <c r="V101" s="33" t="s">
        <v>86</v>
      </c>
      <c r="W101" s="33" t="s">
        <v>86</v>
      </c>
      <c r="X101" s="37">
        <v>0.14000000000000001</v>
      </c>
      <c r="Y101" s="37"/>
      <c r="Z101" s="34">
        <v>0</v>
      </c>
      <c r="AA101" s="34">
        <v>0.5</v>
      </c>
      <c r="AB101" s="34">
        <v>0</v>
      </c>
      <c r="AC101" s="77">
        <v>0.5</v>
      </c>
      <c r="AD101" s="38"/>
      <c r="AE101" s="38"/>
      <c r="AF101" s="38"/>
      <c r="AG101" s="38"/>
      <c r="AH101" s="39"/>
      <c r="AI101" s="39"/>
      <c r="AJ101" s="40"/>
      <c r="AK101" s="40"/>
      <c r="AL101" s="40"/>
      <c r="AM101" s="40"/>
      <c r="AN101" s="41"/>
      <c r="AO101" s="39"/>
      <c r="AP101" s="42"/>
      <c r="AQ101" s="42"/>
      <c r="AR101" s="42"/>
      <c r="AS101" s="42"/>
      <c r="AT101" s="43"/>
      <c r="AU101" s="39"/>
      <c r="AV101" s="42"/>
      <c r="AW101" s="42"/>
      <c r="AX101" s="42"/>
      <c r="AY101" s="42"/>
      <c r="AZ101" s="43"/>
      <c r="BA101" s="39"/>
      <c r="BB101" s="80">
        <f t="shared" si="5"/>
        <v>0</v>
      </c>
      <c r="BC101" s="80">
        <f t="shared" si="6"/>
        <v>0</v>
      </c>
      <c r="BD101" s="80" t="str">
        <f t="shared" si="7"/>
        <v>SIN AVANCE</v>
      </c>
      <c r="BE101" s="81">
        <f t="shared" si="8"/>
        <v>281</v>
      </c>
      <c r="BF101" s="81" t="str">
        <f t="shared" si="9"/>
        <v>CON TIEMPO</v>
      </c>
      <c r="BG101" s="88"/>
    </row>
    <row r="102" spans="1:59" ht="72" customHeight="1" thickBot="1" x14ac:dyDescent="0.35">
      <c r="A102" s="45">
        <v>88</v>
      </c>
      <c r="B102" s="31" t="s">
        <v>871</v>
      </c>
      <c r="C102" s="32" t="s">
        <v>1219</v>
      </c>
      <c r="D102" s="31" t="s">
        <v>80</v>
      </c>
      <c r="E102" s="33" t="s">
        <v>1220</v>
      </c>
      <c r="F102" s="32" t="s">
        <v>1221</v>
      </c>
      <c r="G102" s="34" t="s">
        <v>1222</v>
      </c>
      <c r="H102" s="32" t="s">
        <v>1223</v>
      </c>
      <c r="I102" s="35" t="s">
        <v>524</v>
      </c>
      <c r="J102" s="33" t="s">
        <v>80</v>
      </c>
      <c r="K102" s="33" t="s">
        <v>80</v>
      </c>
      <c r="L102" s="36">
        <v>45658</v>
      </c>
      <c r="M102" s="36">
        <v>46022</v>
      </c>
      <c r="N102" s="36" t="s">
        <v>525</v>
      </c>
      <c r="O102" s="36" t="s">
        <v>526</v>
      </c>
      <c r="P102" s="36" t="s">
        <v>124</v>
      </c>
      <c r="Q102" s="36" t="s">
        <v>125</v>
      </c>
      <c r="R102" s="35" t="s">
        <v>85</v>
      </c>
      <c r="S102" s="33" t="s">
        <v>86</v>
      </c>
      <c r="T102" s="33" t="s">
        <v>86</v>
      </c>
      <c r="U102" s="33"/>
      <c r="V102" s="33" t="s">
        <v>86</v>
      </c>
      <c r="W102" s="33" t="s">
        <v>86</v>
      </c>
      <c r="X102" s="37">
        <v>0.15</v>
      </c>
      <c r="Y102" s="37"/>
      <c r="Z102" s="34">
        <v>0</v>
      </c>
      <c r="AA102" s="34">
        <v>0.5</v>
      </c>
      <c r="AB102" s="34">
        <v>0</v>
      </c>
      <c r="AC102" s="78">
        <v>0.5</v>
      </c>
      <c r="AD102" s="38"/>
      <c r="AE102" s="38"/>
      <c r="AF102" s="38"/>
      <c r="AG102" s="38"/>
      <c r="AH102" s="39"/>
      <c r="AI102" s="39"/>
      <c r="AJ102" s="40"/>
      <c r="AK102" s="40"/>
      <c r="AL102" s="40"/>
      <c r="AM102" s="40"/>
      <c r="AN102" s="41"/>
      <c r="AO102" s="39"/>
      <c r="AP102" s="42"/>
      <c r="AQ102" s="42"/>
      <c r="AR102" s="42"/>
      <c r="AS102" s="42"/>
      <c r="AT102" s="43"/>
      <c r="AU102" s="39"/>
      <c r="AV102" s="42"/>
      <c r="AW102" s="42"/>
      <c r="AX102" s="42"/>
      <c r="AY102" s="42"/>
      <c r="AZ102" s="43"/>
      <c r="BA102" s="39"/>
      <c r="BB102" s="80">
        <f t="shared" si="5"/>
        <v>0</v>
      </c>
      <c r="BC102" s="80">
        <f t="shared" si="6"/>
        <v>0</v>
      </c>
      <c r="BD102" s="80" t="str">
        <f t="shared" si="7"/>
        <v>SIN AVANCE</v>
      </c>
      <c r="BE102" s="81">
        <f t="shared" si="8"/>
        <v>281</v>
      </c>
      <c r="BF102" s="81" t="str">
        <f t="shared" si="9"/>
        <v>CON TIEMPO</v>
      </c>
      <c r="BG102" s="88"/>
    </row>
    <row r="103" spans="1:59" ht="72" customHeight="1" thickBot="1" x14ac:dyDescent="0.35">
      <c r="A103" s="45">
        <v>89</v>
      </c>
      <c r="B103" s="31" t="s">
        <v>871</v>
      </c>
      <c r="C103" s="32" t="s">
        <v>1224</v>
      </c>
      <c r="D103" s="31" t="s">
        <v>80</v>
      </c>
      <c r="E103" s="33" t="s">
        <v>1225</v>
      </c>
      <c r="F103" s="32" t="s">
        <v>1226</v>
      </c>
      <c r="G103" s="34" t="s">
        <v>1227</v>
      </c>
      <c r="H103" s="32" t="s">
        <v>1223</v>
      </c>
      <c r="I103" s="35" t="s">
        <v>524</v>
      </c>
      <c r="J103" s="33" t="s">
        <v>80</v>
      </c>
      <c r="K103" s="33" t="s">
        <v>80</v>
      </c>
      <c r="L103" s="36">
        <v>45658</v>
      </c>
      <c r="M103" s="36">
        <v>46022</v>
      </c>
      <c r="N103" s="36" t="s">
        <v>525</v>
      </c>
      <c r="O103" s="36" t="s">
        <v>526</v>
      </c>
      <c r="P103" s="36" t="s">
        <v>124</v>
      </c>
      <c r="Q103" s="36" t="s">
        <v>125</v>
      </c>
      <c r="R103" s="35" t="s">
        <v>85</v>
      </c>
      <c r="S103" s="33" t="s">
        <v>86</v>
      </c>
      <c r="T103" s="33" t="s">
        <v>86</v>
      </c>
      <c r="U103" s="33"/>
      <c r="V103" s="33" t="s">
        <v>86</v>
      </c>
      <c r="W103" s="33" t="s">
        <v>86</v>
      </c>
      <c r="X103" s="37">
        <v>0.15</v>
      </c>
      <c r="Y103" s="37"/>
      <c r="Z103" s="34">
        <v>0</v>
      </c>
      <c r="AA103" s="34">
        <v>0.5</v>
      </c>
      <c r="AB103" s="34">
        <v>0</v>
      </c>
      <c r="AC103" s="78">
        <v>0.5</v>
      </c>
      <c r="AD103" s="38"/>
      <c r="AE103" s="38"/>
      <c r="AF103" s="38"/>
      <c r="AG103" s="38"/>
      <c r="AH103" s="39"/>
      <c r="AI103" s="39"/>
      <c r="AJ103" s="40"/>
      <c r="AK103" s="40"/>
      <c r="AL103" s="40"/>
      <c r="AM103" s="40"/>
      <c r="AN103" s="41"/>
      <c r="AO103" s="39"/>
      <c r="AP103" s="42"/>
      <c r="AQ103" s="42"/>
      <c r="AR103" s="42"/>
      <c r="AS103" s="42"/>
      <c r="AT103" s="43"/>
      <c r="AU103" s="39"/>
      <c r="AV103" s="42"/>
      <c r="AW103" s="42"/>
      <c r="AX103" s="42"/>
      <c r="AY103" s="42"/>
      <c r="AZ103" s="43"/>
      <c r="BA103" s="39"/>
      <c r="BB103" s="80">
        <f t="shared" si="5"/>
        <v>0</v>
      </c>
      <c r="BC103" s="80">
        <f t="shared" si="6"/>
        <v>0</v>
      </c>
      <c r="BD103" s="80" t="str">
        <f t="shared" si="7"/>
        <v>SIN AVANCE</v>
      </c>
      <c r="BE103" s="81">
        <f t="shared" si="8"/>
        <v>281</v>
      </c>
      <c r="BF103" s="81" t="str">
        <f t="shared" si="9"/>
        <v>CON TIEMPO</v>
      </c>
      <c r="BG103" s="89"/>
    </row>
    <row r="104" spans="1:59" ht="72" customHeight="1" thickBot="1" x14ac:dyDescent="0.35">
      <c r="A104" s="45">
        <v>90</v>
      </c>
      <c r="B104" s="31" t="s">
        <v>844</v>
      </c>
      <c r="C104" s="32" t="s">
        <v>80</v>
      </c>
      <c r="D104" s="35" t="s">
        <v>600</v>
      </c>
      <c r="E104" s="33" t="s">
        <v>1228</v>
      </c>
      <c r="F104" s="32" t="s">
        <v>1013</v>
      </c>
      <c r="G104" s="34" t="s">
        <v>602</v>
      </c>
      <c r="H104" s="32" t="s">
        <v>603</v>
      </c>
      <c r="I104" s="35" t="s">
        <v>80</v>
      </c>
      <c r="J104" s="33" t="s">
        <v>112</v>
      </c>
      <c r="K104" s="33" t="s">
        <v>80</v>
      </c>
      <c r="L104" s="36">
        <v>45658</v>
      </c>
      <c r="M104" s="36">
        <v>46022</v>
      </c>
      <c r="N104" s="36" t="s">
        <v>581</v>
      </c>
      <c r="O104" s="36" t="s">
        <v>582</v>
      </c>
      <c r="P104" s="36" t="s">
        <v>243</v>
      </c>
      <c r="Q104" s="36" t="s">
        <v>244</v>
      </c>
      <c r="R104" s="35" t="s">
        <v>583</v>
      </c>
      <c r="S104" s="33" t="s">
        <v>86</v>
      </c>
      <c r="T104" s="33" t="s">
        <v>86</v>
      </c>
      <c r="U104" s="33" t="s">
        <v>86</v>
      </c>
      <c r="V104" s="33" t="s">
        <v>86</v>
      </c>
      <c r="W104" s="33" t="s">
        <v>86</v>
      </c>
      <c r="X104" s="37">
        <v>1</v>
      </c>
      <c r="Y104" s="37"/>
      <c r="Z104" s="34">
        <v>0.25</v>
      </c>
      <c r="AA104" s="34">
        <v>0.25</v>
      </c>
      <c r="AB104" s="34">
        <v>0.25</v>
      </c>
      <c r="AC104" s="78">
        <v>0.25</v>
      </c>
      <c r="AD104" s="84"/>
      <c r="AE104" s="84"/>
      <c r="AF104" s="84"/>
      <c r="AG104" s="84"/>
      <c r="AH104" s="86"/>
      <c r="AI104" s="39"/>
      <c r="AJ104" s="40"/>
      <c r="AK104" s="40"/>
      <c r="AL104" s="40"/>
      <c r="AM104" s="40"/>
      <c r="AN104" s="41"/>
      <c r="AO104" s="39"/>
      <c r="AP104" s="42"/>
      <c r="AQ104" s="42"/>
      <c r="AR104" s="42"/>
      <c r="AS104" s="42"/>
      <c r="AT104" s="43"/>
      <c r="AU104" s="39"/>
      <c r="AV104" s="42"/>
      <c r="AW104" s="42"/>
      <c r="AX104" s="42"/>
      <c r="AY104" s="42"/>
      <c r="AZ104" s="43"/>
      <c r="BA104" s="39"/>
      <c r="BB104" s="80">
        <f t="shared" si="5"/>
        <v>0</v>
      </c>
      <c r="BC104" s="80">
        <f t="shared" si="6"/>
        <v>0</v>
      </c>
      <c r="BD104" s="80" t="str">
        <f t="shared" si="7"/>
        <v>SIN AVANCE</v>
      </c>
      <c r="BE104" s="81">
        <f t="shared" si="8"/>
        <v>281</v>
      </c>
      <c r="BF104" s="81" t="str">
        <f t="shared" si="9"/>
        <v>CON TIEMPO</v>
      </c>
      <c r="BG104" s="82">
        <f>BB104</f>
        <v>0</v>
      </c>
    </row>
    <row r="105" spans="1:59" ht="72" customHeight="1" thickBot="1" x14ac:dyDescent="0.35">
      <c r="A105" s="45">
        <v>91</v>
      </c>
      <c r="B105" s="31" t="s">
        <v>964</v>
      </c>
      <c r="C105" s="32" t="s">
        <v>80</v>
      </c>
      <c r="D105" s="31" t="s">
        <v>80</v>
      </c>
      <c r="E105" s="33" t="s">
        <v>1229</v>
      </c>
      <c r="F105" s="32" t="s">
        <v>1230</v>
      </c>
      <c r="G105" s="34" t="s">
        <v>1231</v>
      </c>
      <c r="H105" s="32" t="s">
        <v>1232</v>
      </c>
      <c r="I105" s="35" t="s">
        <v>80</v>
      </c>
      <c r="J105" s="33" t="s">
        <v>80</v>
      </c>
      <c r="K105" s="33" t="s">
        <v>1233</v>
      </c>
      <c r="L105" s="36">
        <v>45703</v>
      </c>
      <c r="M105" s="36">
        <v>46022</v>
      </c>
      <c r="N105" s="36" t="s">
        <v>581</v>
      </c>
      <c r="O105" s="36" t="s">
        <v>582</v>
      </c>
      <c r="P105" s="36" t="s">
        <v>243</v>
      </c>
      <c r="Q105" s="36" t="s">
        <v>244</v>
      </c>
      <c r="R105" s="35" t="s">
        <v>583</v>
      </c>
      <c r="S105" s="33" t="s">
        <v>86</v>
      </c>
      <c r="T105" s="33"/>
      <c r="U105" s="33" t="s">
        <v>86</v>
      </c>
      <c r="V105" s="33" t="s">
        <v>86</v>
      </c>
      <c r="W105" s="33" t="s">
        <v>86</v>
      </c>
      <c r="X105" s="37">
        <v>1</v>
      </c>
      <c r="Y105" s="37"/>
      <c r="Z105" s="34">
        <v>0</v>
      </c>
      <c r="AA105" s="34">
        <v>0.5</v>
      </c>
      <c r="AB105" s="34">
        <v>0</v>
      </c>
      <c r="AC105" s="78">
        <v>0.5</v>
      </c>
      <c r="AD105" s="84"/>
      <c r="AE105" s="84"/>
      <c r="AF105" s="84"/>
      <c r="AG105" s="84"/>
      <c r="AH105" s="86"/>
      <c r="AI105" s="39"/>
      <c r="AJ105" s="40"/>
      <c r="AK105" s="40"/>
      <c r="AL105" s="40"/>
      <c r="AM105" s="40"/>
      <c r="AN105" s="41"/>
      <c r="AO105" s="39"/>
      <c r="AP105" s="42"/>
      <c r="AQ105" s="42"/>
      <c r="AR105" s="42"/>
      <c r="AS105" s="42"/>
      <c r="AT105" s="43"/>
      <c r="AU105" s="39"/>
      <c r="AV105" s="42"/>
      <c r="AW105" s="42"/>
      <c r="AX105" s="42"/>
      <c r="AY105" s="42"/>
      <c r="AZ105" s="43"/>
      <c r="BA105" s="39"/>
      <c r="BB105" s="80">
        <f t="shared" si="5"/>
        <v>0</v>
      </c>
      <c r="BC105" s="80">
        <f t="shared" si="6"/>
        <v>0</v>
      </c>
      <c r="BD105" s="80" t="str">
        <f t="shared" si="7"/>
        <v>SIN AVANCE</v>
      </c>
      <c r="BE105" s="81">
        <f t="shared" si="8"/>
        <v>281</v>
      </c>
      <c r="BF105" s="81" t="str">
        <f t="shared" si="9"/>
        <v>CON TIEMPO</v>
      </c>
      <c r="BG105" s="82">
        <f>BB105</f>
        <v>0</v>
      </c>
    </row>
    <row r="106" spans="1:59" ht="72" customHeight="1" thickBot="1" x14ac:dyDescent="0.35">
      <c r="A106" s="45">
        <v>92</v>
      </c>
      <c r="B106" s="31" t="s">
        <v>871</v>
      </c>
      <c r="C106" s="32" t="s">
        <v>80</v>
      </c>
      <c r="D106" s="31" t="s">
        <v>80</v>
      </c>
      <c r="E106" s="33" t="s">
        <v>1234</v>
      </c>
      <c r="F106" s="32" t="s">
        <v>1235</v>
      </c>
      <c r="G106" s="34" t="s">
        <v>1236</v>
      </c>
      <c r="H106" s="32" t="s">
        <v>1237</v>
      </c>
      <c r="I106" s="35" t="s">
        <v>610</v>
      </c>
      <c r="J106" s="33" t="s">
        <v>80</v>
      </c>
      <c r="K106" s="33" t="s">
        <v>80</v>
      </c>
      <c r="L106" s="36">
        <v>45658</v>
      </c>
      <c r="M106" s="36">
        <v>45838</v>
      </c>
      <c r="N106" s="36" t="s">
        <v>611</v>
      </c>
      <c r="O106" s="36" t="s">
        <v>612</v>
      </c>
      <c r="P106" s="36" t="s">
        <v>613</v>
      </c>
      <c r="Q106" s="36" t="s">
        <v>614</v>
      </c>
      <c r="R106" s="35" t="s">
        <v>85</v>
      </c>
      <c r="S106" s="33" t="s">
        <v>86</v>
      </c>
      <c r="T106" s="33"/>
      <c r="U106" s="33"/>
      <c r="V106" s="33" t="s">
        <v>86</v>
      </c>
      <c r="W106" s="33"/>
      <c r="X106" s="37">
        <v>0.12</v>
      </c>
      <c r="Y106" s="37"/>
      <c r="Z106" s="34">
        <v>0.5</v>
      </c>
      <c r="AA106" s="34">
        <v>0.5</v>
      </c>
      <c r="AB106" s="34">
        <v>0</v>
      </c>
      <c r="AC106" s="78">
        <v>0</v>
      </c>
      <c r="AD106" s="38"/>
      <c r="AE106" s="38"/>
      <c r="AF106" s="38"/>
      <c r="AG106" s="38"/>
      <c r="AH106" s="39"/>
      <c r="AI106" s="39"/>
      <c r="AJ106" s="40"/>
      <c r="AK106" s="40"/>
      <c r="AL106" s="40"/>
      <c r="AM106" s="40"/>
      <c r="AN106" s="41"/>
      <c r="AO106" s="39"/>
      <c r="AP106" s="42"/>
      <c r="AQ106" s="42"/>
      <c r="AR106" s="42"/>
      <c r="AS106" s="42"/>
      <c r="AT106" s="43"/>
      <c r="AU106" s="39"/>
      <c r="AV106" s="42"/>
      <c r="AW106" s="42"/>
      <c r="AX106" s="42"/>
      <c r="AY106" s="42"/>
      <c r="AZ106" s="43"/>
      <c r="BA106" s="39"/>
      <c r="BB106" s="80">
        <f t="shared" si="5"/>
        <v>0</v>
      </c>
      <c r="BC106" s="80">
        <f t="shared" si="6"/>
        <v>0</v>
      </c>
      <c r="BD106" s="80" t="str">
        <f t="shared" si="7"/>
        <v>SIN AVANCE</v>
      </c>
      <c r="BE106" s="81">
        <f t="shared" si="8"/>
        <v>97</v>
      </c>
      <c r="BF106" s="81" t="str">
        <f t="shared" si="9"/>
        <v>CON TIEMPO</v>
      </c>
      <c r="BG106" s="87">
        <f>SUM(BB106:BB113)</f>
        <v>0</v>
      </c>
    </row>
    <row r="107" spans="1:59" ht="72" customHeight="1" thickBot="1" x14ac:dyDescent="0.35">
      <c r="A107" s="45">
        <v>93</v>
      </c>
      <c r="B107" s="31" t="s">
        <v>871</v>
      </c>
      <c r="C107" s="32" t="s">
        <v>80</v>
      </c>
      <c r="D107" s="31" t="s">
        <v>80</v>
      </c>
      <c r="E107" s="33" t="s">
        <v>1238</v>
      </c>
      <c r="F107" s="32" t="s">
        <v>1239</v>
      </c>
      <c r="G107" s="34" t="s">
        <v>1240</v>
      </c>
      <c r="H107" s="32" t="s">
        <v>1241</v>
      </c>
      <c r="I107" s="35" t="s">
        <v>610</v>
      </c>
      <c r="J107" s="33" t="s">
        <v>80</v>
      </c>
      <c r="K107" s="33" t="s">
        <v>80</v>
      </c>
      <c r="L107" s="36">
        <v>45658</v>
      </c>
      <c r="M107" s="36">
        <v>46022</v>
      </c>
      <c r="N107" s="36" t="s">
        <v>611</v>
      </c>
      <c r="O107" s="36" t="s">
        <v>612</v>
      </c>
      <c r="P107" s="36" t="s">
        <v>613</v>
      </c>
      <c r="Q107" s="36" t="s">
        <v>614</v>
      </c>
      <c r="R107" s="35" t="s">
        <v>85</v>
      </c>
      <c r="S107" s="33" t="s">
        <v>86</v>
      </c>
      <c r="T107" s="33"/>
      <c r="U107" s="33"/>
      <c r="V107" s="33" t="s">
        <v>86</v>
      </c>
      <c r="W107" s="33"/>
      <c r="X107" s="37">
        <v>0.12</v>
      </c>
      <c r="Y107" s="37"/>
      <c r="Z107" s="34">
        <v>0.25</v>
      </c>
      <c r="AA107" s="34">
        <v>0.25</v>
      </c>
      <c r="AB107" s="34">
        <v>0.25</v>
      </c>
      <c r="AC107" s="78">
        <v>0.25</v>
      </c>
      <c r="AD107" s="38"/>
      <c r="AE107" s="38"/>
      <c r="AF107" s="38"/>
      <c r="AG107" s="38"/>
      <c r="AH107" s="39"/>
      <c r="AI107" s="39"/>
      <c r="AJ107" s="40"/>
      <c r="AK107" s="40"/>
      <c r="AL107" s="40"/>
      <c r="AM107" s="40"/>
      <c r="AN107" s="41"/>
      <c r="AO107" s="39"/>
      <c r="AP107" s="42"/>
      <c r="AQ107" s="42"/>
      <c r="AR107" s="42"/>
      <c r="AS107" s="42"/>
      <c r="AT107" s="43"/>
      <c r="AU107" s="39"/>
      <c r="AV107" s="42"/>
      <c r="AW107" s="42"/>
      <c r="AX107" s="42"/>
      <c r="AY107" s="42"/>
      <c r="AZ107" s="43"/>
      <c r="BA107" s="39"/>
      <c r="BB107" s="80">
        <f t="shared" si="5"/>
        <v>0</v>
      </c>
      <c r="BC107" s="80">
        <f t="shared" si="6"/>
        <v>0</v>
      </c>
      <c r="BD107" s="80" t="str">
        <f t="shared" si="7"/>
        <v>SIN AVANCE</v>
      </c>
      <c r="BE107" s="81">
        <f t="shared" si="8"/>
        <v>281</v>
      </c>
      <c r="BF107" s="81" t="str">
        <f t="shared" si="9"/>
        <v>CON TIEMPO</v>
      </c>
      <c r="BG107" s="88"/>
    </row>
    <row r="108" spans="1:59" ht="72" customHeight="1" thickBot="1" x14ac:dyDescent="0.35">
      <c r="A108" s="45">
        <v>94</v>
      </c>
      <c r="B108" s="31" t="s">
        <v>871</v>
      </c>
      <c r="C108" s="32" t="s">
        <v>80</v>
      </c>
      <c r="D108" s="31" t="s">
        <v>80</v>
      </c>
      <c r="E108" s="33" t="s">
        <v>1242</v>
      </c>
      <c r="F108" s="32" t="s">
        <v>1243</v>
      </c>
      <c r="G108" s="34" t="s">
        <v>1244</v>
      </c>
      <c r="H108" s="32" t="s">
        <v>1245</v>
      </c>
      <c r="I108" s="35" t="s">
        <v>610</v>
      </c>
      <c r="J108" s="33" t="s">
        <v>80</v>
      </c>
      <c r="K108" s="33" t="s">
        <v>80</v>
      </c>
      <c r="L108" s="36">
        <v>45658</v>
      </c>
      <c r="M108" s="36">
        <v>46022</v>
      </c>
      <c r="N108" s="36" t="s">
        <v>611</v>
      </c>
      <c r="O108" s="36" t="s">
        <v>612</v>
      </c>
      <c r="P108" s="36" t="s">
        <v>613</v>
      </c>
      <c r="Q108" s="36" t="s">
        <v>614</v>
      </c>
      <c r="R108" s="35" t="s">
        <v>85</v>
      </c>
      <c r="S108" s="33" t="s">
        <v>86</v>
      </c>
      <c r="T108" s="33"/>
      <c r="U108" s="33"/>
      <c r="V108" s="33" t="s">
        <v>86</v>
      </c>
      <c r="W108" s="33"/>
      <c r="X108" s="37">
        <v>0.12</v>
      </c>
      <c r="Y108" s="37"/>
      <c r="Z108" s="34">
        <v>0.25</v>
      </c>
      <c r="AA108" s="34">
        <v>0.25</v>
      </c>
      <c r="AB108" s="34">
        <v>0.25</v>
      </c>
      <c r="AC108" s="78">
        <v>0.25</v>
      </c>
      <c r="AD108" s="38"/>
      <c r="AE108" s="38"/>
      <c r="AF108" s="38"/>
      <c r="AG108" s="38"/>
      <c r="AH108" s="39"/>
      <c r="AI108" s="39"/>
      <c r="AJ108" s="40"/>
      <c r="AK108" s="40"/>
      <c r="AL108" s="40"/>
      <c r="AM108" s="40"/>
      <c r="AN108" s="41"/>
      <c r="AO108" s="39"/>
      <c r="AP108" s="42"/>
      <c r="AQ108" s="42"/>
      <c r="AR108" s="42"/>
      <c r="AS108" s="42"/>
      <c r="AT108" s="43"/>
      <c r="AU108" s="39"/>
      <c r="AV108" s="42"/>
      <c r="AW108" s="42"/>
      <c r="AX108" s="42"/>
      <c r="AY108" s="42"/>
      <c r="AZ108" s="43"/>
      <c r="BA108" s="39"/>
      <c r="BB108" s="80">
        <f t="shared" si="5"/>
        <v>0</v>
      </c>
      <c r="BC108" s="80">
        <f t="shared" si="6"/>
        <v>0</v>
      </c>
      <c r="BD108" s="80" t="str">
        <f t="shared" si="7"/>
        <v>SIN AVANCE</v>
      </c>
      <c r="BE108" s="81">
        <f t="shared" si="8"/>
        <v>281</v>
      </c>
      <c r="BF108" s="81" t="str">
        <f t="shared" si="9"/>
        <v>CON TIEMPO</v>
      </c>
      <c r="BG108" s="88"/>
    </row>
    <row r="109" spans="1:59" ht="72" customHeight="1" thickBot="1" x14ac:dyDescent="0.35">
      <c r="A109" s="45">
        <v>95</v>
      </c>
      <c r="B109" s="31" t="s">
        <v>871</v>
      </c>
      <c r="C109" s="32" t="s">
        <v>80</v>
      </c>
      <c r="D109" s="31" t="s">
        <v>80</v>
      </c>
      <c r="E109" s="33" t="s">
        <v>1246</v>
      </c>
      <c r="F109" s="32" t="s">
        <v>1247</v>
      </c>
      <c r="G109" s="34" t="s">
        <v>1248</v>
      </c>
      <c r="H109" s="32" t="s">
        <v>1249</v>
      </c>
      <c r="I109" s="35" t="s">
        <v>610</v>
      </c>
      <c r="J109" s="33" t="s">
        <v>80</v>
      </c>
      <c r="K109" s="33" t="s">
        <v>80</v>
      </c>
      <c r="L109" s="36">
        <v>45658</v>
      </c>
      <c r="M109" s="36">
        <v>45838</v>
      </c>
      <c r="N109" s="36" t="s">
        <v>611</v>
      </c>
      <c r="O109" s="36" t="s">
        <v>612</v>
      </c>
      <c r="P109" s="36" t="s">
        <v>613</v>
      </c>
      <c r="Q109" s="36" t="s">
        <v>614</v>
      </c>
      <c r="R109" s="35" t="s">
        <v>85</v>
      </c>
      <c r="S109" s="33" t="s">
        <v>86</v>
      </c>
      <c r="T109" s="33"/>
      <c r="U109" s="33"/>
      <c r="V109" s="33" t="s">
        <v>86</v>
      </c>
      <c r="W109" s="33"/>
      <c r="X109" s="37">
        <v>0.12</v>
      </c>
      <c r="Y109" s="37"/>
      <c r="Z109" s="34">
        <v>0.5</v>
      </c>
      <c r="AA109" s="34">
        <v>0.5</v>
      </c>
      <c r="AB109" s="34">
        <v>0</v>
      </c>
      <c r="AC109" s="78">
        <v>0</v>
      </c>
      <c r="AD109" s="38"/>
      <c r="AE109" s="38"/>
      <c r="AF109" s="38"/>
      <c r="AG109" s="38"/>
      <c r="AH109" s="39"/>
      <c r="AI109" s="39"/>
      <c r="AJ109" s="40"/>
      <c r="AK109" s="40"/>
      <c r="AL109" s="40"/>
      <c r="AM109" s="40"/>
      <c r="AN109" s="41"/>
      <c r="AO109" s="39"/>
      <c r="AP109" s="42"/>
      <c r="AQ109" s="42"/>
      <c r="AR109" s="42"/>
      <c r="AS109" s="42"/>
      <c r="AT109" s="43"/>
      <c r="AU109" s="39"/>
      <c r="AV109" s="42"/>
      <c r="AW109" s="42"/>
      <c r="AX109" s="42"/>
      <c r="AY109" s="42"/>
      <c r="AZ109" s="43"/>
      <c r="BA109" s="39"/>
      <c r="BB109" s="80">
        <f t="shared" si="5"/>
        <v>0</v>
      </c>
      <c r="BC109" s="80">
        <f t="shared" si="6"/>
        <v>0</v>
      </c>
      <c r="BD109" s="80" t="str">
        <f t="shared" si="7"/>
        <v>SIN AVANCE</v>
      </c>
      <c r="BE109" s="81">
        <f t="shared" si="8"/>
        <v>97</v>
      </c>
      <c r="BF109" s="81" t="str">
        <f t="shared" si="9"/>
        <v>CON TIEMPO</v>
      </c>
      <c r="BG109" s="88"/>
    </row>
    <row r="110" spans="1:59" ht="72" customHeight="1" thickBot="1" x14ac:dyDescent="0.35">
      <c r="A110" s="45">
        <v>96</v>
      </c>
      <c r="B110" s="31" t="s">
        <v>871</v>
      </c>
      <c r="C110" s="32" t="s">
        <v>80</v>
      </c>
      <c r="D110" s="31" t="s">
        <v>80</v>
      </c>
      <c r="E110" s="33" t="s">
        <v>1250</v>
      </c>
      <c r="F110" s="32" t="s">
        <v>1251</v>
      </c>
      <c r="G110" s="34" t="s">
        <v>1252</v>
      </c>
      <c r="H110" s="32" t="s">
        <v>1253</v>
      </c>
      <c r="I110" s="35" t="s">
        <v>610</v>
      </c>
      <c r="J110" s="33" t="s">
        <v>80</v>
      </c>
      <c r="K110" s="33" t="s">
        <v>80</v>
      </c>
      <c r="L110" s="36">
        <v>45658</v>
      </c>
      <c r="M110" s="36">
        <v>45838</v>
      </c>
      <c r="N110" s="36" t="s">
        <v>611</v>
      </c>
      <c r="O110" s="36" t="s">
        <v>612</v>
      </c>
      <c r="P110" s="36" t="s">
        <v>613</v>
      </c>
      <c r="Q110" s="36" t="s">
        <v>614</v>
      </c>
      <c r="R110" s="35" t="s">
        <v>85</v>
      </c>
      <c r="S110" s="33" t="s">
        <v>86</v>
      </c>
      <c r="T110" s="33"/>
      <c r="U110" s="33"/>
      <c r="V110" s="33" t="s">
        <v>86</v>
      </c>
      <c r="W110" s="33"/>
      <c r="X110" s="37">
        <v>0.13</v>
      </c>
      <c r="Y110" s="37"/>
      <c r="Z110" s="34">
        <v>0.5</v>
      </c>
      <c r="AA110" s="34">
        <v>0.5</v>
      </c>
      <c r="AB110" s="34">
        <v>0</v>
      </c>
      <c r="AC110" s="77">
        <v>0</v>
      </c>
      <c r="AD110" s="38"/>
      <c r="AE110" s="38"/>
      <c r="AF110" s="38"/>
      <c r="AG110" s="38"/>
      <c r="AH110" s="39"/>
      <c r="AI110" s="39"/>
      <c r="AJ110" s="40"/>
      <c r="AK110" s="40"/>
      <c r="AL110" s="40"/>
      <c r="AM110" s="40"/>
      <c r="AN110" s="41"/>
      <c r="AO110" s="39"/>
      <c r="AP110" s="42"/>
      <c r="AQ110" s="42"/>
      <c r="AR110" s="42"/>
      <c r="AS110" s="42"/>
      <c r="AT110" s="43"/>
      <c r="AU110" s="39"/>
      <c r="AV110" s="42"/>
      <c r="AW110" s="42"/>
      <c r="AX110" s="42"/>
      <c r="AY110" s="42"/>
      <c r="AZ110" s="43"/>
      <c r="BA110" s="39"/>
      <c r="BB110" s="80">
        <f t="shared" si="5"/>
        <v>0</v>
      </c>
      <c r="BC110" s="80">
        <f t="shared" si="6"/>
        <v>0</v>
      </c>
      <c r="BD110" s="80" t="str">
        <f t="shared" si="7"/>
        <v>SIN AVANCE</v>
      </c>
      <c r="BE110" s="81">
        <f t="shared" si="8"/>
        <v>97</v>
      </c>
      <c r="BF110" s="81" t="str">
        <f t="shared" si="9"/>
        <v>CON TIEMPO</v>
      </c>
      <c r="BG110" s="88"/>
    </row>
    <row r="111" spans="1:59" ht="72" customHeight="1" thickBot="1" x14ac:dyDescent="0.35">
      <c r="A111" s="45">
        <v>97</v>
      </c>
      <c r="B111" s="31" t="s">
        <v>871</v>
      </c>
      <c r="C111" s="32" t="s">
        <v>80</v>
      </c>
      <c r="D111" s="31" t="s">
        <v>80</v>
      </c>
      <c r="E111" s="33" t="s">
        <v>1254</v>
      </c>
      <c r="F111" s="32" t="s">
        <v>1255</v>
      </c>
      <c r="G111" s="34" t="s">
        <v>1256</v>
      </c>
      <c r="H111" s="32" t="s">
        <v>1257</v>
      </c>
      <c r="I111" s="35" t="s">
        <v>610</v>
      </c>
      <c r="J111" s="33" t="s">
        <v>80</v>
      </c>
      <c r="K111" s="33" t="s">
        <v>80</v>
      </c>
      <c r="L111" s="36">
        <v>45658</v>
      </c>
      <c r="M111" s="36">
        <v>45838</v>
      </c>
      <c r="N111" s="36" t="s">
        <v>611</v>
      </c>
      <c r="O111" s="36" t="s">
        <v>612</v>
      </c>
      <c r="P111" s="36" t="s">
        <v>613</v>
      </c>
      <c r="Q111" s="36" t="s">
        <v>614</v>
      </c>
      <c r="R111" s="35" t="s">
        <v>85</v>
      </c>
      <c r="S111" s="33" t="s">
        <v>86</v>
      </c>
      <c r="T111" s="33"/>
      <c r="U111" s="33"/>
      <c r="V111" s="33" t="s">
        <v>86</v>
      </c>
      <c r="W111" s="33"/>
      <c r="X111" s="37">
        <v>0.13</v>
      </c>
      <c r="Y111" s="37"/>
      <c r="Z111" s="34">
        <v>0.5</v>
      </c>
      <c r="AA111" s="34">
        <v>0.5</v>
      </c>
      <c r="AB111" s="34">
        <v>0</v>
      </c>
      <c r="AC111" s="78">
        <v>0</v>
      </c>
      <c r="AD111" s="38"/>
      <c r="AE111" s="38"/>
      <c r="AF111" s="38"/>
      <c r="AG111" s="38"/>
      <c r="AH111" s="39"/>
      <c r="AI111" s="39"/>
      <c r="AJ111" s="40"/>
      <c r="AK111" s="40"/>
      <c r="AL111" s="40"/>
      <c r="AM111" s="40"/>
      <c r="AN111" s="41"/>
      <c r="AO111" s="39"/>
      <c r="AP111" s="42"/>
      <c r="AQ111" s="42"/>
      <c r="AR111" s="42"/>
      <c r="AS111" s="42"/>
      <c r="AT111" s="43"/>
      <c r="AU111" s="39"/>
      <c r="AV111" s="42"/>
      <c r="AW111" s="42"/>
      <c r="AX111" s="42"/>
      <c r="AY111" s="42"/>
      <c r="AZ111" s="43"/>
      <c r="BA111" s="39"/>
      <c r="BB111" s="80">
        <f t="shared" si="5"/>
        <v>0</v>
      </c>
      <c r="BC111" s="80">
        <f t="shared" si="6"/>
        <v>0</v>
      </c>
      <c r="BD111" s="80" t="str">
        <f t="shared" si="7"/>
        <v>SIN AVANCE</v>
      </c>
      <c r="BE111" s="81">
        <f t="shared" si="8"/>
        <v>97</v>
      </c>
      <c r="BF111" s="81" t="str">
        <f t="shared" si="9"/>
        <v>CON TIEMPO</v>
      </c>
      <c r="BG111" s="88"/>
    </row>
    <row r="112" spans="1:59" ht="72" customHeight="1" thickBot="1" x14ac:dyDescent="0.35">
      <c r="A112" s="45">
        <v>98</v>
      </c>
      <c r="B112" s="31" t="s">
        <v>871</v>
      </c>
      <c r="C112" s="32" t="s">
        <v>80</v>
      </c>
      <c r="D112" s="31" t="s">
        <v>80</v>
      </c>
      <c r="E112" s="33" t="s">
        <v>1258</v>
      </c>
      <c r="F112" s="32" t="s">
        <v>1259</v>
      </c>
      <c r="G112" s="34" t="s">
        <v>1260</v>
      </c>
      <c r="H112" s="32" t="s">
        <v>1261</v>
      </c>
      <c r="I112" s="35" t="s">
        <v>610</v>
      </c>
      <c r="J112" s="33" t="s">
        <v>80</v>
      </c>
      <c r="K112" s="33" t="s">
        <v>80</v>
      </c>
      <c r="L112" s="36">
        <v>45658</v>
      </c>
      <c r="M112" s="36">
        <v>46022</v>
      </c>
      <c r="N112" s="36" t="s">
        <v>611</v>
      </c>
      <c r="O112" s="36" t="s">
        <v>612</v>
      </c>
      <c r="P112" s="36" t="s">
        <v>613</v>
      </c>
      <c r="Q112" s="36" t="s">
        <v>614</v>
      </c>
      <c r="R112" s="35" t="s">
        <v>85</v>
      </c>
      <c r="S112" s="33" t="s">
        <v>86</v>
      </c>
      <c r="T112" s="33"/>
      <c r="U112" s="33"/>
      <c r="V112" s="33" t="s">
        <v>86</v>
      </c>
      <c r="W112" s="33"/>
      <c r="X112" s="37">
        <v>0.13</v>
      </c>
      <c r="Y112" s="37"/>
      <c r="Z112" s="34">
        <v>0.25</v>
      </c>
      <c r="AA112" s="34">
        <v>0.25</v>
      </c>
      <c r="AB112" s="34">
        <v>0.25</v>
      </c>
      <c r="AC112" s="77">
        <v>0.25</v>
      </c>
      <c r="AD112" s="38"/>
      <c r="AE112" s="38"/>
      <c r="AF112" s="38"/>
      <c r="AG112" s="38"/>
      <c r="AH112" s="39"/>
      <c r="AI112" s="39"/>
      <c r="AJ112" s="40"/>
      <c r="AK112" s="40"/>
      <c r="AL112" s="40"/>
      <c r="AM112" s="40"/>
      <c r="AN112" s="41"/>
      <c r="AO112" s="39"/>
      <c r="AP112" s="42"/>
      <c r="AQ112" s="42"/>
      <c r="AR112" s="42"/>
      <c r="AS112" s="42"/>
      <c r="AT112" s="43"/>
      <c r="AU112" s="39"/>
      <c r="AV112" s="42"/>
      <c r="AW112" s="42"/>
      <c r="AX112" s="42"/>
      <c r="AY112" s="42"/>
      <c r="AZ112" s="43"/>
      <c r="BA112" s="39"/>
      <c r="BB112" s="80">
        <f t="shared" si="5"/>
        <v>0</v>
      </c>
      <c r="BC112" s="80">
        <f t="shared" si="6"/>
        <v>0</v>
      </c>
      <c r="BD112" s="80" t="str">
        <f t="shared" si="7"/>
        <v>SIN AVANCE</v>
      </c>
      <c r="BE112" s="81">
        <f t="shared" si="8"/>
        <v>281</v>
      </c>
      <c r="BF112" s="81" t="str">
        <f t="shared" si="9"/>
        <v>CON TIEMPO</v>
      </c>
      <c r="BG112" s="88"/>
    </row>
    <row r="113" spans="1:59" ht="72" customHeight="1" thickBot="1" x14ac:dyDescent="0.35">
      <c r="A113" s="45">
        <v>99</v>
      </c>
      <c r="B113" s="31" t="s">
        <v>871</v>
      </c>
      <c r="C113" s="32" t="s">
        <v>80</v>
      </c>
      <c r="D113" s="31" t="s">
        <v>80</v>
      </c>
      <c r="E113" s="33" t="s">
        <v>1262</v>
      </c>
      <c r="F113" s="32" t="s">
        <v>1263</v>
      </c>
      <c r="G113" s="34" t="s">
        <v>1264</v>
      </c>
      <c r="H113" s="32" t="s">
        <v>1265</v>
      </c>
      <c r="I113" s="35" t="s">
        <v>610</v>
      </c>
      <c r="J113" s="33" t="s">
        <v>80</v>
      </c>
      <c r="K113" s="33" t="s">
        <v>80</v>
      </c>
      <c r="L113" s="36">
        <v>45658</v>
      </c>
      <c r="M113" s="36">
        <v>46022</v>
      </c>
      <c r="N113" s="36" t="s">
        <v>611</v>
      </c>
      <c r="O113" s="36" t="s">
        <v>612</v>
      </c>
      <c r="P113" s="36" t="s">
        <v>613</v>
      </c>
      <c r="Q113" s="36" t="s">
        <v>614</v>
      </c>
      <c r="R113" s="35" t="s">
        <v>85</v>
      </c>
      <c r="S113" s="45" t="s">
        <v>86</v>
      </c>
      <c r="T113" s="45"/>
      <c r="U113" s="45"/>
      <c r="V113" s="45" t="s">
        <v>86</v>
      </c>
      <c r="W113" s="45"/>
      <c r="X113" s="46">
        <v>0.13</v>
      </c>
      <c r="Y113" s="37"/>
      <c r="Z113" s="47">
        <v>0.25</v>
      </c>
      <c r="AA113" s="47">
        <v>0.25</v>
      </c>
      <c r="AB113" s="47">
        <v>0.25</v>
      </c>
      <c r="AC113" s="74">
        <v>0.25</v>
      </c>
      <c r="AD113" s="38"/>
      <c r="AE113" s="38"/>
      <c r="AF113" s="38"/>
      <c r="AG113" s="38"/>
      <c r="AH113" s="39"/>
      <c r="AI113" s="39"/>
      <c r="AJ113" s="40"/>
      <c r="AK113" s="40"/>
      <c r="AL113" s="40"/>
      <c r="AM113" s="40"/>
      <c r="AN113" s="41"/>
      <c r="AO113" s="39"/>
      <c r="AP113" s="42"/>
      <c r="AQ113" s="42"/>
      <c r="AR113" s="42"/>
      <c r="AS113" s="42"/>
      <c r="AT113" s="43"/>
      <c r="AU113" s="39"/>
      <c r="AV113" s="42"/>
      <c r="AW113" s="42"/>
      <c r="AX113" s="42"/>
      <c r="AY113" s="42"/>
      <c r="AZ113" s="43"/>
      <c r="BA113" s="39"/>
      <c r="BB113" s="80">
        <f t="shared" si="5"/>
        <v>0</v>
      </c>
      <c r="BC113" s="80">
        <f t="shared" si="6"/>
        <v>0</v>
      </c>
      <c r="BD113" s="80" t="str">
        <f t="shared" si="7"/>
        <v>SIN AVANCE</v>
      </c>
      <c r="BE113" s="81">
        <f t="shared" si="8"/>
        <v>281</v>
      </c>
      <c r="BF113" s="81" t="str">
        <f t="shared" si="9"/>
        <v>CON TIEMPO</v>
      </c>
      <c r="BG113" s="89"/>
    </row>
    <row r="114" spans="1:59" ht="72" customHeight="1" thickBot="1" x14ac:dyDescent="0.35">
      <c r="A114" s="45">
        <v>100</v>
      </c>
      <c r="B114" s="31" t="s">
        <v>871</v>
      </c>
      <c r="C114" s="32" t="s">
        <v>1266</v>
      </c>
      <c r="D114" s="31" t="s">
        <v>80</v>
      </c>
      <c r="E114" s="33" t="s">
        <v>1267</v>
      </c>
      <c r="F114" s="32" t="s">
        <v>1268</v>
      </c>
      <c r="G114" s="34" t="s">
        <v>1269</v>
      </c>
      <c r="H114" s="32" t="s">
        <v>1270</v>
      </c>
      <c r="I114" s="35" t="s">
        <v>1271</v>
      </c>
      <c r="J114" s="33" t="s">
        <v>80</v>
      </c>
      <c r="K114" s="33" t="s">
        <v>80</v>
      </c>
      <c r="L114" s="36">
        <v>45658</v>
      </c>
      <c r="M114" s="36">
        <v>45838</v>
      </c>
      <c r="N114" s="36" t="s">
        <v>647</v>
      </c>
      <c r="O114" s="36" t="s">
        <v>648</v>
      </c>
      <c r="P114" s="36" t="s">
        <v>649</v>
      </c>
      <c r="Q114" s="36" t="s">
        <v>650</v>
      </c>
      <c r="R114" s="35" t="s">
        <v>85</v>
      </c>
      <c r="S114" s="45" t="s">
        <v>86</v>
      </c>
      <c r="T114" s="45"/>
      <c r="U114" s="45" t="s">
        <v>86</v>
      </c>
      <c r="V114" s="45" t="s">
        <v>86</v>
      </c>
      <c r="W114" s="45" t="s">
        <v>86</v>
      </c>
      <c r="X114" s="46">
        <v>0.11</v>
      </c>
      <c r="Y114" s="37"/>
      <c r="Z114" s="47">
        <v>0.5</v>
      </c>
      <c r="AA114" s="47">
        <v>0.5</v>
      </c>
      <c r="AB114" s="47">
        <v>0</v>
      </c>
      <c r="AC114" s="74">
        <v>0</v>
      </c>
      <c r="AD114" s="38"/>
      <c r="AE114" s="38"/>
      <c r="AF114" s="38"/>
      <c r="AG114" s="38"/>
      <c r="AH114" s="39"/>
      <c r="AI114" s="39"/>
      <c r="AJ114" s="40"/>
      <c r="AK114" s="40"/>
      <c r="AL114" s="40"/>
      <c r="AM114" s="40"/>
      <c r="AN114" s="41"/>
      <c r="AO114" s="39"/>
      <c r="AP114" s="42"/>
      <c r="AQ114" s="42"/>
      <c r="AR114" s="42"/>
      <c r="AS114" s="42"/>
      <c r="AT114" s="43"/>
      <c r="AU114" s="39"/>
      <c r="AV114" s="42"/>
      <c r="AW114" s="42"/>
      <c r="AX114" s="42"/>
      <c r="AY114" s="42"/>
      <c r="AZ114" s="43"/>
      <c r="BA114" s="39"/>
      <c r="BB114" s="80">
        <f t="shared" si="5"/>
        <v>0</v>
      </c>
      <c r="BC114" s="80">
        <f t="shared" si="6"/>
        <v>0</v>
      </c>
      <c r="BD114" s="80" t="str">
        <f t="shared" si="7"/>
        <v>SIN AVANCE</v>
      </c>
      <c r="BE114" s="81">
        <f t="shared" si="8"/>
        <v>97</v>
      </c>
      <c r="BF114" s="81" t="str">
        <f t="shared" si="9"/>
        <v>CON TIEMPO</v>
      </c>
      <c r="BG114" s="87">
        <f>SUM(BB114:BB122)</f>
        <v>0</v>
      </c>
    </row>
    <row r="115" spans="1:59" ht="72" customHeight="1" thickBot="1" x14ac:dyDescent="0.35">
      <c r="A115" s="45">
        <v>101</v>
      </c>
      <c r="B115" s="31" t="s">
        <v>871</v>
      </c>
      <c r="C115" s="32" t="s">
        <v>1272</v>
      </c>
      <c r="D115" s="31" t="s">
        <v>80</v>
      </c>
      <c r="E115" s="33" t="s">
        <v>1273</v>
      </c>
      <c r="F115" s="32" t="s">
        <v>1274</v>
      </c>
      <c r="G115" s="34" t="s">
        <v>1275</v>
      </c>
      <c r="H115" s="32" t="s">
        <v>1276</v>
      </c>
      <c r="I115" s="35" t="s">
        <v>1271</v>
      </c>
      <c r="J115" s="33" t="s">
        <v>80</v>
      </c>
      <c r="K115" s="33" t="s">
        <v>80</v>
      </c>
      <c r="L115" s="36">
        <v>45689</v>
      </c>
      <c r="M115" s="36">
        <v>45991</v>
      </c>
      <c r="N115" s="36" t="s">
        <v>647</v>
      </c>
      <c r="O115" s="36" t="s">
        <v>648</v>
      </c>
      <c r="P115" s="36" t="s">
        <v>649</v>
      </c>
      <c r="Q115" s="36" t="s">
        <v>650</v>
      </c>
      <c r="R115" s="35" t="s">
        <v>85</v>
      </c>
      <c r="S115" s="35" t="s">
        <v>86</v>
      </c>
      <c r="T115" s="35" t="s">
        <v>86</v>
      </c>
      <c r="U115" s="35" t="s">
        <v>86</v>
      </c>
      <c r="V115" s="35" t="s">
        <v>86</v>
      </c>
      <c r="W115" s="35" t="s">
        <v>86</v>
      </c>
      <c r="X115" s="49">
        <v>0.11</v>
      </c>
      <c r="Y115" s="37"/>
      <c r="Z115" s="49">
        <v>0.25</v>
      </c>
      <c r="AA115" s="49">
        <v>0.25</v>
      </c>
      <c r="AB115" s="49">
        <v>0.25</v>
      </c>
      <c r="AC115" s="49">
        <v>0.25</v>
      </c>
      <c r="AD115" s="38"/>
      <c r="AE115" s="38"/>
      <c r="AF115" s="38"/>
      <c r="AG115" s="38"/>
      <c r="AH115" s="39"/>
      <c r="AI115" s="39"/>
      <c r="AJ115" s="40"/>
      <c r="AK115" s="40"/>
      <c r="AL115" s="40"/>
      <c r="AM115" s="40"/>
      <c r="AN115" s="41"/>
      <c r="AO115" s="39"/>
      <c r="AP115" s="42"/>
      <c r="AQ115" s="42"/>
      <c r="AR115" s="42"/>
      <c r="AS115" s="42"/>
      <c r="AT115" s="43"/>
      <c r="AU115" s="39"/>
      <c r="AV115" s="42"/>
      <c r="AW115" s="42"/>
      <c r="AX115" s="42"/>
      <c r="AY115" s="42"/>
      <c r="AZ115" s="43"/>
      <c r="BA115" s="39"/>
      <c r="BB115" s="80">
        <f t="shared" si="5"/>
        <v>0</v>
      </c>
      <c r="BC115" s="80">
        <f t="shared" si="6"/>
        <v>0</v>
      </c>
      <c r="BD115" s="80" t="str">
        <f t="shared" si="7"/>
        <v>SIN AVANCE</v>
      </c>
      <c r="BE115" s="81">
        <f t="shared" si="8"/>
        <v>250</v>
      </c>
      <c r="BF115" s="81" t="str">
        <f t="shared" si="9"/>
        <v>CON TIEMPO</v>
      </c>
      <c r="BG115" s="88"/>
    </row>
    <row r="116" spans="1:59" ht="72" customHeight="1" thickBot="1" x14ac:dyDescent="0.35">
      <c r="A116" s="45">
        <v>102</v>
      </c>
      <c r="B116" s="31" t="s">
        <v>871</v>
      </c>
      <c r="C116" s="32" t="s">
        <v>1277</v>
      </c>
      <c r="D116" s="31" t="s">
        <v>80</v>
      </c>
      <c r="E116" s="33" t="s">
        <v>1278</v>
      </c>
      <c r="F116" s="32" t="s">
        <v>1279</v>
      </c>
      <c r="G116" s="34" t="s">
        <v>1280</v>
      </c>
      <c r="H116" s="32" t="s">
        <v>1281</v>
      </c>
      <c r="I116" s="35" t="s">
        <v>1271</v>
      </c>
      <c r="J116" s="33" t="s">
        <v>80</v>
      </c>
      <c r="K116" s="33" t="s">
        <v>80</v>
      </c>
      <c r="L116" s="36">
        <v>45658</v>
      </c>
      <c r="M116" s="36">
        <v>45807</v>
      </c>
      <c r="N116" s="36" t="s">
        <v>647</v>
      </c>
      <c r="O116" s="36" t="s">
        <v>648</v>
      </c>
      <c r="P116" s="36" t="s">
        <v>649</v>
      </c>
      <c r="Q116" s="36" t="s">
        <v>650</v>
      </c>
      <c r="R116" s="35" t="s">
        <v>85</v>
      </c>
      <c r="S116" s="35" t="s">
        <v>86</v>
      </c>
      <c r="T116" s="35" t="s">
        <v>86</v>
      </c>
      <c r="U116" s="35" t="s">
        <v>86</v>
      </c>
      <c r="V116" s="35" t="s">
        <v>86</v>
      </c>
      <c r="W116" s="35" t="s">
        <v>86</v>
      </c>
      <c r="X116" s="49">
        <v>0.11</v>
      </c>
      <c r="Y116" s="37"/>
      <c r="Z116" s="34">
        <v>0</v>
      </c>
      <c r="AA116" s="34">
        <v>1</v>
      </c>
      <c r="AB116" s="34">
        <v>0</v>
      </c>
      <c r="AC116" s="49">
        <v>0</v>
      </c>
      <c r="AD116" s="38"/>
      <c r="AE116" s="38"/>
      <c r="AF116" s="38"/>
      <c r="AG116" s="38"/>
      <c r="AH116" s="39"/>
      <c r="AI116" s="39"/>
      <c r="AJ116" s="40"/>
      <c r="AK116" s="40"/>
      <c r="AL116" s="40"/>
      <c r="AM116" s="40"/>
      <c r="AN116" s="41"/>
      <c r="AO116" s="39"/>
      <c r="AP116" s="42"/>
      <c r="AQ116" s="42"/>
      <c r="AR116" s="42"/>
      <c r="AS116" s="42"/>
      <c r="AT116" s="43"/>
      <c r="AU116" s="39"/>
      <c r="AV116" s="42"/>
      <c r="AW116" s="42"/>
      <c r="AX116" s="42"/>
      <c r="AY116" s="42"/>
      <c r="AZ116" s="43"/>
      <c r="BA116" s="39"/>
      <c r="BB116" s="80">
        <f t="shared" si="5"/>
        <v>0</v>
      </c>
      <c r="BC116" s="80">
        <f t="shared" si="6"/>
        <v>0</v>
      </c>
      <c r="BD116" s="80" t="str">
        <f t="shared" si="7"/>
        <v>SIN AVANCE</v>
      </c>
      <c r="BE116" s="81">
        <f t="shared" si="8"/>
        <v>66</v>
      </c>
      <c r="BF116" s="81" t="str">
        <f t="shared" si="9"/>
        <v>CON TIEMPO</v>
      </c>
      <c r="BG116" s="88"/>
    </row>
    <row r="117" spans="1:59" ht="72" customHeight="1" thickBot="1" x14ac:dyDescent="0.35">
      <c r="A117" s="45">
        <v>103</v>
      </c>
      <c r="B117" s="31" t="s">
        <v>871</v>
      </c>
      <c r="C117" s="32" t="s">
        <v>1282</v>
      </c>
      <c r="D117" s="31" t="s">
        <v>80</v>
      </c>
      <c r="E117" s="33" t="s">
        <v>1283</v>
      </c>
      <c r="F117" s="32" t="s">
        <v>1284</v>
      </c>
      <c r="G117" s="34" t="s">
        <v>1285</v>
      </c>
      <c r="H117" s="32" t="s">
        <v>1286</v>
      </c>
      <c r="I117" s="35" t="s">
        <v>1287</v>
      </c>
      <c r="J117" s="33" t="s">
        <v>80</v>
      </c>
      <c r="K117" s="33" t="s">
        <v>80</v>
      </c>
      <c r="L117" s="36">
        <v>45658</v>
      </c>
      <c r="M117" s="36">
        <v>45991</v>
      </c>
      <c r="N117" s="36" t="s">
        <v>647</v>
      </c>
      <c r="O117" s="36" t="s">
        <v>648</v>
      </c>
      <c r="P117" s="36" t="s">
        <v>649</v>
      </c>
      <c r="Q117" s="36" t="s">
        <v>650</v>
      </c>
      <c r="R117" s="35" t="s">
        <v>85</v>
      </c>
      <c r="S117" s="35" t="s">
        <v>86</v>
      </c>
      <c r="T117" s="35"/>
      <c r="U117" s="35" t="s">
        <v>86</v>
      </c>
      <c r="V117" s="35" t="s">
        <v>86</v>
      </c>
      <c r="W117" s="35" t="s">
        <v>86</v>
      </c>
      <c r="X117" s="49">
        <v>0.11</v>
      </c>
      <c r="Y117" s="37"/>
      <c r="Z117" s="34">
        <v>0.25</v>
      </c>
      <c r="AA117" s="34">
        <v>0.25</v>
      </c>
      <c r="AB117" s="49">
        <v>0.25</v>
      </c>
      <c r="AC117" s="49">
        <v>0.25</v>
      </c>
      <c r="AD117" s="38"/>
      <c r="AE117" s="38"/>
      <c r="AF117" s="38"/>
      <c r="AG117" s="38"/>
      <c r="AH117" s="39"/>
      <c r="AI117" s="39"/>
      <c r="AJ117" s="40"/>
      <c r="AK117" s="40"/>
      <c r="AL117" s="40"/>
      <c r="AM117" s="40"/>
      <c r="AN117" s="41"/>
      <c r="AO117" s="39"/>
      <c r="AP117" s="42"/>
      <c r="AQ117" s="42"/>
      <c r="AR117" s="42"/>
      <c r="AS117" s="42"/>
      <c r="AT117" s="43"/>
      <c r="AU117" s="39"/>
      <c r="AV117" s="42"/>
      <c r="AW117" s="42"/>
      <c r="AX117" s="42"/>
      <c r="AY117" s="42"/>
      <c r="AZ117" s="43"/>
      <c r="BA117" s="39"/>
      <c r="BB117" s="80">
        <f t="shared" si="5"/>
        <v>0</v>
      </c>
      <c r="BC117" s="80">
        <f t="shared" si="6"/>
        <v>0</v>
      </c>
      <c r="BD117" s="80" t="str">
        <f t="shared" si="7"/>
        <v>SIN AVANCE</v>
      </c>
      <c r="BE117" s="81">
        <f t="shared" si="8"/>
        <v>250</v>
      </c>
      <c r="BF117" s="81" t="str">
        <f t="shared" si="9"/>
        <v>CON TIEMPO</v>
      </c>
      <c r="BG117" s="88"/>
    </row>
    <row r="118" spans="1:59" ht="72" customHeight="1" thickBot="1" x14ac:dyDescent="0.35">
      <c r="A118" s="45">
        <v>104</v>
      </c>
      <c r="B118" s="31" t="s">
        <v>871</v>
      </c>
      <c r="C118" s="32" t="s">
        <v>1288</v>
      </c>
      <c r="D118" s="31" t="s">
        <v>80</v>
      </c>
      <c r="E118" s="33" t="s">
        <v>1289</v>
      </c>
      <c r="F118" s="32" t="s">
        <v>1290</v>
      </c>
      <c r="G118" s="34" t="s">
        <v>1291</v>
      </c>
      <c r="H118" s="32" t="s">
        <v>1292</v>
      </c>
      <c r="I118" s="35" t="s">
        <v>1287</v>
      </c>
      <c r="J118" s="33" t="s">
        <v>80</v>
      </c>
      <c r="K118" s="33" t="s">
        <v>80</v>
      </c>
      <c r="L118" s="36">
        <v>45658</v>
      </c>
      <c r="M118" s="36">
        <v>45991</v>
      </c>
      <c r="N118" s="36" t="s">
        <v>647</v>
      </c>
      <c r="O118" s="36" t="s">
        <v>648</v>
      </c>
      <c r="P118" s="36" t="s">
        <v>649</v>
      </c>
      <c r="Q118" s="36" t="s">
        <v>650</v>
      </c>
      <c r="R118" s="35" t="s">
        <v>85</v>
      </c>
      <c r="S118" s="35" t="s">
        <v>86</v>
      </c>
      <c r="T118" s="35"/>
      <c r="U118" s="35" t="s">
        <v>86</v>
      </c>
      <c r="V118" s="35" t="s">
        <v>86</v>
      </c>
      <c r="W118" s="35" t="s">
        <v>86</v>
      </c>
      <c r="X118" s="49">
        <v>0.11</v>
      </c>
      <c r="Y118" s="37"/>
      <c r="Z118" s="34">
        <v>0</v>
      </c>
      <c r="AA118" s="49">
        <v>0.5</v>
      </c>
      <c r="AB118" s="34">
        <v>0</v>
      </c>
      <c r="AC118" s="49">
        <v>0.5</v>
      </c>
      <c r="AD118" s="38"/>
      <c r="AE118" s="38"/>
      <c r="AF118" s="38"/>
      <c r="AG118" s="38"/>
      <c r="AH118" s="39"/>
      <c r="AI118" s="39"/>
      <c r="AJ118" s="40"/>
      <c r="AK118" s="40"/>
      <c r="AL118" s="40"/>
      <c r="AM118" s="40"/>
      <c r="AN118" s="41"/>
      <c r="AO118" s="39"/>
      <c r="AP118" s="42"/>
      <c r="AQ118" s="42"/>
      <c r="AR118" s="42"/>
      <c r="AS118" s="42"/>
      <c r="AT118" s="43"/>
      <c r="AU118" s="39"/>
      <c r="AV118" s="42"/>
      <c r="AW118" s="42"/>
      <c r="AX118" s="42"/>
      <c r="AY118" s="42"/>
      <c r="AZ118" s="43"/>
      <c r="BA118" s="39"/>
      <c r="BB118" s="80">
        <f t="shared" si="5"/>
        <v>0</v>
      </c>
      <c r="BC118" s="80">
        <f t="shared" si="6"/>
        <v>0</v>
      </c>
      <c r="BD118" s="80" t="str">
        <f t="shared" si="7"/>
        <v>SIN AVANCE</v>
      </c>
      <c r="BE118" s="81">
        <f t="shared" si="8"/>
        <v>250</v>
      </c>
      <c r="BF118" s="81" t="str">
        <f t="shared" si="9"/>
        <v>CON TIEMPO</v>
      </c>
      <c r="BG118" s="88"/>
    </row>
    <row r="119" spans="1:59" ht="72" customHeight="1" thickBot="1" x14ac:dyDescent="0.35">
      <c r="A119" s="45">
        <v>105</v>
      </c>
      <c r="B119" s="31" t="s">
        <v>871</v>
      </c>
      <c r="C119" s="32" t="s">
        <v>1293</v>
      </c>
      <c r="D119" s="31" t="s">
        <v>80</v>
      </c>
      <c r="E119" s="33" t="s">
        <v>1294</v>
      </c>
      <c r="F119" s="32" t="s">
        <v>1295</v>
      </c>
      <c r="G119" s="34" t="s">
        <v>1296</v>
      </c>
      <c r="H119" s="32" t="s">
        <v>1297</v>
      </c>
      <c r="I119" s="35" t="s">
        <v>1287</v>
      </c>
      <c r="J119" s="33" t="s">
        <v>80</v>
      </c>
      <c r="K119" s="33" t="s">
        <v>80</v>
      </c>
      <c r="L119" s="36">
        <v>45658</v>
      </c>
      <c r="M119" s="36">
        <v>46022</v>
      </c>
      <c r="N119" s="36" t="s">
        <v>647</v>
      </c>
      <c r="O119" s="36" t="s">
        <v>648</v>
      </c>
      <c r="P119" s="36" t="s">
        <v>649</v>
      </c>
      <c r="Q119" s="36" t="s">
        <v>650</v>
      </c>
      <c r="R119" s="35" t="s">
        <v>85</v>
      </c>
      <c r="S119" s="35" t="s">
        <v>86</v>
      </c>
      <c r="T119" s="35"/>
      <c r="U119" s="35" t="s">
        <v>86</v>
      </c>
      <c r="V119" s="35" t="s">
        <v>86</v>
      </c>
      <c r="W119" s="35" t="s">
        <v>86</v>
      </c>
      <c r="X119" s="49">
        <v>0.11</v>
      </c>
      <c r="Y119" s="37"/>
      <c r="Z119" s="49">
        <v>0.25</v>
      </c>
      <c r="AA119" s="49">
        <v>0.25</v>
      </c>
      <c r="AB119" s="49">
        <v>0.25</v>
      </c>
      <c r="AC119" s="49">
        <v>0.25</v>
      </c>
      <c r="AD119" s="38"/>
      <c r="AE119" s="38"/>
      <c r="AF119" s="38"/>
      <c r="AG119" s="38"/>
      <c r="AH119" s="39"/>
      <c r="AI119" s="39"/>
      <c r="AJ119" s="40"/>
      <c r="AK119" s="40"/>
      <c r="AL119" s="40"/>
      <c r="AM119" s="40"/>
      <c r="AN119" s="41"/>
      <c r="AO119" s="39"/>
      <c r="AP119" s="42"/>
      <c r="AQ119" s="42"/>
      <c r="AR119" s="42"/>
      <c r="AS119" s="42"/>
      <c r="AT119" s="43"/>
      <c r="AU119" s="39"/>
      <c r="AV119" s="42"/>
      <c r="AW119" s="42"/>
      <c r="AX119" s="42"/>
      <c r="AY119" s="42"/>
      <c r="AZ119" s="43"/>
      <c r="BA119" s="39"/>
      <c r="BB119" s="80">
        <f t="shared" si="5"/>
        <v>0</v>
      </c>
      <c r="BC119" s="80">
        <f t="shared" si="6"/>
        <v>0</v>
      </c>
      <c r="BD119" s="80" t="str">
        <f t="shared" si="7"/>
        <v>SIN AVANCE</v>
      </c>
      <c r="BE119" s="81">
        <f t="shared" si="8"/>
        <v>281</v>
      </c>
      <c r="BF119" s="81" t="str">
        <f t="shared" si="9"/>
        <v>CON TIEMPO</v>
      </c>
      <c r="BG119" s="88"/>
    </row>
    <row r="120" spans="1:59" ht="72" customHeight="1" thickBot="1" x14ac:dyDescent="0.35">
      <c r="A120" s="45">
        <v>106</v>
      </c>
      <c r="B120" s="31" t="s">
        <v>871</v>
      </c>
      <c r="C120" s="32" t="s">
        <v>1298</v>
      </c>
      <c r="D120" s="31" t="s">
        <v>80</v>
      </c>
      <c r="E120" s="33" t="s">
        <v>1299</v>
      </c>
      <c r="F120" s="32" t="s">
        <v>1300</v>
      </c>
      <c r="G120" s="34" t="s">
        <v>1301</v>
      </c>
      <c r="H120" s="32" t="s">
        <v>1302</v>
      </c>
      <c r="I120" s="35" t="s">
        <v>1287</v>
      </c>
      <c r="J120" s="33" t="s">
        <v>80</v>
      </c>
      <c r="K120" s="33" t="s">
        <v>80</v>
      </c>
      <c r="L120" s="36">
        <v>45658</v>
      </c>
      <c r="M120" s="36">
        <v>45838</v>
      </c>
      <c r="N120" s="36" t="s">
        <v>647</v>
      </c>
      <c r="O120" s="36" t="s">
        <v>648</v>
      </c>
      <c r="P120" s="36" t="s">
        <v>649</v>
      </c>
      <c r="Q120" s="36" t="s">
        <v>650</v>
      </c>
      <c r="R120" s="35" t="s">
        <v>85</v>
      </c>
      <c r="S120" s="35" t="s">
        <v>86</v>
      </c>
      <c r="T120" s="35"/>
      <c r="U120" s="35" t="s">
        <v>86</v>
      </c>
      <c r="V120" s="35" t="s">
        <v>86</v>
      </c>
      <c r="W120" s="35" t="s">
        <v>86</v>
      </c>
      <c r="X120" s="49">
        <v>0.11</v>
      </c>
      <c r="Y120" s="37"/>
      <c r="Z120" s="49">
        <v>0</v>
      </c>
      <c r="AA120" s="49">
        <v>1</v>
      </c>
      <c r="AB120" s="49">
        <v>0</v>
      </c>
      <c r="AC120" s="49">
        <v>0</v>
      </c>
      <c r="AD120" s="38"/>
      <c r="AE120" s="38"/>
      <c r="AF120" s="38"/>
      <c r="AG120" s="38"/>
      <c r="AH120" s="39"/>
      <c r="AI120" s="39"/>
      <c r="AJ120" s="40"/>
      <c r="AK120" s="40"/>
      <c r="AL120" s="40"/>
      <c r="AM120" s="40"/>
      <c r="AN120" s="41"/>
      <c r="AO120" s="39"/>
      <c r="AP120" s="42"/>
      <c r="AQ120" s="42"/>
      <c r="AR120" s="42"/>
      <c r="AS120" s="42"/>
      <c r="AT120" s="43"/>
      <c r="AU120" s="39"/>
      <c r="AV120" s="42"/>
      <c r="AW120" s="42"/>
      <c r="AX120" s="42"/>
      <c r="AY120" s="42"/>
      <c r="AZ120" s="43"/>
      <c r="BA120" s="39"/>
      <c r="BB120" s="80">
        <f t="shared" si="5"/>
        <v>0</v>
      </c>
      <c r="BC120" s="80">
        <f t="shared" si="6"/>
        <v>0</v>
      </c>
      <c r="BD120" s="80" t="str">
        <f t="shared" si="7"/>
        <v>SIN AVANCE</v>
      </c>
      <c r="BE120" s="81">
        <f t="shared" si="8"/>
        <v>97</v>
      </c>
      <c r="BF120" s="81" t="str">
        <f t="shared" si="9"/>
        <v>CON TIEMPO</v>
      </c>
      <c r="BG120" s="88"/>
    </row>
    <row r="121" spans="1:59" ht="72" customHeight="1" thickBot="1" x14ac:dyDescent="0.35">
      <c r="A121" s="45">
        <v>107</v>
      </c>
      <c r="B121" s="31" t="s">
        <v>871</v>
      </c>
      <c r="C121" s="32" t="s">
        <v>1303</v>
      </c>
      <c r="D121" s="31" t="s">
        <v>80</v>
      </c>
      <c r="E121" s="33" t="s">
        <v>1304</v>
      </c>
      <c r="F121" s="32" t="s">
        <v>1305</v>
      </c>
      <c r="G121" s="34" t="s">
        <v>1306</v>
      </c>
      <c r="H121" s="32" t="s">
        <v>1307</v>
      </c>
      <c r="I121" s="35" t="s">
        <v>1287</v>
      </c>
      <c r="J121" s="33" t="s">
        <v>80</v>
      </c>
      <c r="K121" s="33" t="s">
        <v>80</v>
      </c>
      <c r="L121" s="36">
        <v>45658</v>
      </c>
      <c r="M121" s="36">
        <v>46022</v>
      </c>
      <c r="N121" s="36" t="s">
        <v>647</v>
      </c>
      <c r="O121" s="36" t="s">
        <v>648</v>
      </c>
      <c r="P121" s="36" t="s">
        <v>649</v>
      </c>
      <c r="Q121" s="36" t="s">
        <v>650</v>
      </c>
      <c r="R121" s="35" t="s">
        <v>85</v>
      </c>
      <c r="S121" s="35" t="s">
        <v>86</v>
      </c>
      <c r="T121" s="35"/>
      <c r="U121" s="35" t="s">
        <v>86</v>
      </c>
      <c r="V121" s="35" t="s">
        <v>86</v>
      </c>
      <c r="W121" s="35" t="s">
        <v>86</v>
      </c>
      <c r="X121" s="49">
        <v>0.11</v>
      </c>
      <c r="Y121" s="37"/>
      <c r="Z121" s="49">
        <v>0.25</v>
      </c>
      <c r="AA121" s="49">
        <v>0.25</v>
      </c>
      <c r="AB121" s="49">
        <v>0.25</v>
      </c>
      <c r="AC121" s="49">
        <v>0.25</v>
      </c>
      <c r="AD121" s="38"/>
      <c r="AE121" s="38"/>
      <c r="AF121" s="38"/>
      <c r="AG121" s="38"/>
      <c r="AH121" s="39"/>
      <c r="AI121" s="39"/>
      <c r="AJ121" s="40"/>
      <c r="AK121" s="40"/>
      <c r="AL121" s="40"/>
      <c r="AM121" s="40"/>
      <c r="AN121" s="41"/>
      <c r="AO121" s="39"/>
      <c r="AP121" s="42"/>
      <c r="AQ121" s="42"/>
      <c r="AR121" s="42"/>
      <c r="AS121" s="42"/>
      <c r="AT121" s="43"/>
      <c r="AU121" s="39"/>
      <c r="AV121" s="42"/>
      <c r="AW121" s="42"/>
      <c r="AX121" s="42"/>
      <c r="AY121" s="42"/>
      <c r="AZ121" s="43"/>
      <c r="BA121" s="39"/>
      <c r="BB121" s="80">
        <f t="shared" si="5"/>
        <v>0</v>
      </c>
      <c r="BC121" s="80">
        <f t="shared" si="6"/>
        <v>0</v>
      </c>
      <c r="BD121" s="80" t="str">
        <f t="shared" si="7"/>
        <v>SIN AVANCE</v>
      </c>
      <c r="BE121" s="81">
        <f t="shared" si="8"/>
        <v>281</v>
      </c>
      <c r="BF121" s="81" t="str">
        <f t="shared" si="9"/>
        <v>CON TIEMPO</v>
      </c>
      <c r="BG121" s="88"/>
    </row>
    <row r="122" spans="1:59" ht="72" customHeight="1" thickBot="1" x14ac:dyDescent="0.35">
      <c r="A122" s="45">
        <v>108</v>
      </c>
      <c r="B122" s="31" t="s">
        <v>871</v>
      </c>
      <c r="C122" s="32" t="s">
        <v>1308</v>
      </c>
      <c r="D122" s="31" t="s">
        <v>80</v>
      </c>
      <c r="E122" s="33" t="s">
        <v>1309</v>
      </c>
      <c r="F122" s="32" t="s">
        <v>1310</v>
      </c>
      <c r="G122" s="34" t="s">
        <v>1311</v>
      </c>
      <c r="H122" s="32" t="s">
        <v>1312</v>
      </c>
      <c r="I122" s="35" t="s">
        <v>1271</v>
      </c>
      <c r="J122" s="33" t="s">
        <v>80</v>
      </c>
      <c r="K122" s="33" t="s">
        <v>80</v>
      </c>
      <c r="L122" s="36">
        <v>45658</v>
      </c>
      <c r="M122" s="36">
        <v>46022</v>
      </c>
      <c r="N122" s="36" t="s">
        <v>647</v>
      </c>
      <c r="O122" s="36" t="s">
        <v>648</v>
      </c>
      <c r="P122" s="36" t="s">
        <v>649</v>
      </c>
      <c r="Q122" s="36" t="s">
        <v>650</v>
      </c>
      <c r="R122" s="35" t="s">
        <v>85</v>
      </c>
      <c r="S122" s="35" t="s">
        <v>86</v>
      </c>
      <c r="T122" s="35"/>
      <c r="U122" s="35" t="s">
        <v>86</v>
      </c>
      <c r="V122" s="35" t="s">
        <v>86</v>
      </c>
      <c r="W122" s="35" t="s">
        <v>86</v>
      </c>
      <c r="X122" s="49">
        <v>0.12</v>
      </c>
      <c r="Y122" s="37"/>
      <c r="Z122" s="49">
        <v>0</v>
      </c>
      <c r="AA122" s="49">
        <v>0.5</v>
      </c>
      <c r="AB122" s="49">
        <v>0</v>
      </c>
      <c r="AC122" s="49">
        <v>0.5</v>
      </c>
      <c r="AD122" s="38"/>
      <c r="AE122" s="38"/>
      <c r="AF122" s="38"/>
      <c r="AG122" s="38"/>
      <c r="AH122" s="39"/>
      <c r="AI122" s="39"/>
      <c r="AJ122" s="40"/>
      <c r="AK122" s="40"/>
      <c r="AL122" s="40"/>
      <c r="AM122" s="40"/>
      <c r="AN122" s="41"/>
      <c r="AO122" s="39"/>
      <c r="AP122" s="42"/>
      <c r="AQ122" s="42"/>
      <c r="AR122" s="42"/>
      <c r="AS122" s="42"/>
      <c r="AT122" s="43"/>
      <c r="AU122" s="39"/>
      <c r="AV122" s="42"/>
      <c r="AW122" s="42"/>
      <c r="AX122" s="42"/>
      <c r="AY122" s="42"/>
      <c r="AZ122" s="43"/>
      <c r="BA122" s="39"/>
      <c r="BB122" s="80">
        <f t="shared" si="5"/>
        <v>0</v>
      </c>
      <c r="BC122" s="80">
        <f t="shared" si="6"/>
        <v>0</v>
      </c>
      <c r="BD122" s="80" t="str">
        <f t="shared" si="7"/>
        <v>SIN AVANCE</v>
      </c>
      <c r="BE122" s="81">
        <f t="shared" si="8"/>
        <v>281</v>
      </c>
      <c r="BF122" s="81" t="str">
        <f t="shared" si="9"/>
        <v>CON TIEMPO</v>
      </c>
      <c r="BG122" s="89"/>
    </row>
    <row r="123" spans="1:59" ht="72" customHeight="1" thickBot="1" x14ac:dyDescent="0.35">
      <c r="A123" s="45">
        <v>109</v>
      </c>
      <c r="B123" s="31" t="s">
        <v>844</v>
      </c>
      <c r="C123" s="32" t="s">
        <v>80</v>
      </c>
      <c r="D123" s="35" t="s">
        <v>659</v>
      </c>
      <c r="E123" s="33" t="s">
        <v>1313</v>
      </c>
      <c r="F123" s="32" t="s">
        <v>1013</v>
      </c>
      <c r="G123" s="34" t="s">
        <v>602</v>
      </c>
      <c r="H123" s="32" t="s">
        <v>603</v>
      </c>
      <c r="I123" s="35" t="s">
        <v>80</v>
      </c>
      <c r="J123" s="33" t="s">
        <v>112</v>
      </c>
      <c r="K123" s="33" t="s">
        <v>80</v>
      </c>
      <c r="L123" s="36">
        <v>45658</v>
      </c>
      <c r="M123" s="36">
        <v>46006</v>
      </c>
      <c r="N123" s="36" t="s">
        <v>647</v>
      </c>
      <c r="O123" s="36" t="s">
        <v>648</v>
      </c>
      <c r="P123" s="36" t="s">
        <v>649</v>
      </c>
      <c r="Q123" s="36" t="s">
        <v>650</v>
      </c>
      <c r="R123" s="35" t="s">
        <v>85</v>
      </c>
      <c r="S123" s="35" t="s">
        <v>86</v>
      </c>
      <c r="T123" s="35"/>
      <c r="U123" s="35" t="s">
        <v>86</v>
      </c>
      <c r="V123" s="35" t="s">
        <v>86</v>
      </c>
      <c r="W123" s="35" t="s">
        <v>86</v>
      </c>
      <c r="X123" s="49">
        <v>1</v>
      </c>
      <c r="Y123" s="37"/>
      <c r="Z123" s="49">
        <v>0.25</v>
      </c>
      <c r="AA123" s="49">
        <v>0.25</v>
      </c>
      <c r="AB123" s="49">
        <v>0.25</v>
      </c>
      <c r="AC123" s="49">
        <v>0.25</v>
      </c>
      <c r="AD123" s="38"/>
      <c r="AE123" s="38"/>
      <c r="AF123" s="38"/>
      <c r="AG123" s="38"/>
      <c r="AH123" s="39"/>
      <c r="AI123" s="39"/>
      <c r="AJ123" s="40"/>
      <c r="AK123" s="40"/>
      <c r="AL123" s="40"/>
      <c r="AM123" s="40"/>
      <c r="AN123" s="41"/>
      <c r="AO123" s="39"/>
      <c r="AP123" s="42"/>
      <c r="AQ123" s="42"/>
      <c r="AR123" s="42"/>
      <c r="AS123" s="42"/>
      <c r="AT123" s="43"/>
      <c r="AU123" s="39"/>
      <c r="AV123" s="42"/>
      <c r="AW123" s="42"/>
      <c r="AX123" s="42"/>
      <c r="AY123" s="42"/>
      <c r="AZ123" s="43"/>
      <c r="BA123" s="39"/>
      <c r="BB123" s="80">
        <f t="shared" si="5"/>
        <v>0</v>
      </c>
      <c r="BC123" s="80">
        <f t="shared" si="6"/>
        <v>0</v>
      </c>
      <c r="BD123" s="80" t="str">
        <f t="shared" si="7"/>
        <v>SIN AVANCE</v>
      </c>
      <c r="BE123" s="81">
        <f t="shared" si="8"/>
        <v>265</v>
      </c>
      <c r="BF123" s="81" t="str">
        <f t="shared" si="9"/>
        <v>CON TIEMPO</v>
      </c>
      <c r="BG123" s="82">
        <f>BB123</f>
        <v>0</v>
      </c>
    </row>
    <row r="124" spans="1:59" ht="72" customHeight="1" thickBot="1" x14ac:dyDescent="0.35">
      <c r="A124" s="45">
        <v>110</v>
      </c>
      <c r="B124" s="31" t="s">
        <v>964</v>
      </c>
      <c r="C124" s="32" t="s">
        <v>80</v>
      </c>
      <c r="D124" s="31" t="s">
        <v>80</v>
      </c>
      <c r="E124" s="33" t="s">
        <v>1314</v>
      </c>
      <c r="F124" s="32" t="s">
        <v>1315</v>
      </c>
      <c r="G124" s="34" t="s">
        <v>1316</v>
      </c>
      <c r="H124" s="32" t="s">
        <v>1317</v>
      </c>
      <c r="I124" s="35" t="s">
        <v>80</v>
      </c>
      <c r="J124" s="33" t="s">
        <v>80</v>
      </c>
      <c r="K124" s="33" t="s">
        <v>80</v>
      </c>
      <c r="L124" s="36">
        <v>45659</v>
      </c>
      <c r="M124" s="36">
        <v>46021</v>
      </c>
      <c r="N124" s="36" t="s">
        <v>675</v>
      </c>
      <c r="O124" s="36" t="s">
        <v>676</v>
      </c>
      <c r="P124" s="36" t="s">
        <v>677</v>
      </c>
      <c r="Q124" s="36" t="s">
        <v>678</v>
      </c>
      <c r="R124" s="35" t="s">
        <v>85</v>
      </c>
      <c r="S124" s="35" t="s">
        <v>86</v>
      </c>
      <c r="T124" s="35"/>
      <c r="U124" s="35" t="s">
        <v>86</v>
      </c>
      <c r="V124" s="35" t="s">
        <v>86</v>
      </c>
      <c r="W124" s="35" t="s">
        <v>86</v>
      </c>
      <c r="X124" s="49">
        <v>0.5</v>
      </c>
      <c r="Y124" s="37"/>
      <c r="Z124" s="49">
        <v>0.25</v>
      </c>
      <c r="AA124" s="49">
        <v>0.25</v>
      </c>
      <c r="AB124" s="49">
        <v>0.25</v>
      </c>
      <c r="AC124" s="49">
        <v>0.25</v>
      </c>
      <c r="AD124" s="38"/>
      <c r="AE124" s="38"/>
      <c r="AF124" s="38"/>
      <c r="AG124" s="38"/>
      <c r="AH124" s="39"/>
      <c r="AI124" s="39"/>
      <c r="AJ124" s="40"/>
      <c r="AK124" s="40"/>
      <c r="AL124" s="40"/>
      <c r="AM124" s="40"/>
      <c r="AN124" s="41"/>
      <c r="AO124" s="39"/>
      <c r="AP124" s="42"/>
      <c r="AQ124" s="42"/>
      <c r="AR124" s="42"/>
      <c r="AS124" s="42"/>
      <c r="AT124" s="43"/>
      <c r="AU124" s="39"/>
      <c r="AV124" s="42"/>
      <c r="AW124" s="42"/>
      <c r="AX124" s="42"/>
      <c r="AY124" s="42"/>
      <c r="AZ124" s="43"/>
      <c r="BA124" s="39"/>
      <c r="BB124" s="80">
        <f t="shared" si="5"/>
        <v>0</v>
      </c>
      <c r="BC124" s="80">
        <f t="shared" si="6"/>
        <v>0</v>
      </c>
      <c r="BD124" s="80" t="str">
        <f t="shared" si="7"/>
        <v>SIN AVANCE</v>
      </c>
      <c r="BE124" s="81">
        <f t="shared" si="8"/>
        <v>280</v>
      </c>
      <c r="BF124" s="81" t="str">
        <f t="shared" si="9"/>
        <v>CON TIEMPO</v>
      </c>
      <c r="BG124" s="87">
        <f>SUM(BB124:BB125)</f>
        <v>0</v>
      </c>
    </row>
    <row r="125" spans="1:59" ht="72" customHeight="1" thickBot="1" x14ac:dyDescent="0.35">
      <c r="A125" s="45">
        <v>111</v>
      </c>
      <c r="B125" s="31" t="s">
        <v>964</v>
      </c>
      <c r="C125" s="32" t="s">
        <v>80</v>
      </c>
      <c r="D125" s="31" t="s">
        <v>80</v>
      </c>
      <c r="E125" s="33" t="s">
        <v>1318</v>
      </c>
      <c r="F125" s="32" t="s">
        <v>1319</v>
      </c>
      <c r="G125" s="34" t="s">
        <v>1316</v>
      </c>
      <c r="H125" s="32" t="s">
        <v>1320</v>
      </c>
      <c r="I125" s="35" t="s">
        <v>80</v>
      </c>
      <c r="J125" s="33" t="s">
        <v>80</v>
      </c>
      <c r="K125" s="33" t="s">
        <v>80</v>
      </c>
      <c r="L125" s="36">
        <v>45659</v>
      </c>
      <c r="M125" s="36">
        <v>46021</v>
      </c>
      <c r="N125" s="36" t="s">
        <v>675</v>
      </c>
      <c r="O125" s="36" t="s">
        <v>676</v>
      </c>
      <c r="P125" s="36" t="s">
        <v>677</v>
      </c>
      <c r="Q125" s="36" t="s">
        <v>678</v>
      </c>
      <c r="R125" s="35" t="s">
        <v>85</v>
      </c>
      <c r="S125" s="35" t="s">
        <v>86</v>
      </c>
      <c r="T125" s="35"/>
      <c r="U125" s="35" t="s">
        <v>86</v>
      </c>
      <c r="V125" s="35" t="s">
        <v>86</v>
      </c>
      <c r="W125" s="35" t="s">
        <v>86</v>
      </c>
      <c r="X125" s="49">
        <v>0.5</v>
      </c>
      <c r="Y125" s="37"/>
      <c r="Z125" s="49">
        <v>0.25</v>
      </c>
      <c r="AA125" s="49">
        <v>0.25</v>
      </c>
      <c r="AB125" s="49">
        <v>0.25</v>
      </c>
      <c r="AC125" s="49">
        <v>0.25</v>
      </c>
      <c r="AD125" s="38"/>
      <c r="AE125" s="38"/>
      <c r="AF125" s="38"/>
      <c r="AG125" s="38"/>
      <c r="AH125" s="39"/>
      <c r="AI125" s="39"/>
      <c r="AJ125" s="40"/>
      <c r="AK125" s="40"/>
      <c r="AL125" s="40"/>
      <c r="AM125" s="40"/>
      <c r="AN125" s="41"/>
      <c r="AO125" s="39"/>
      <c r="AP125" s="42"/>
      <c r="AQ125" s="42"/>
      <c r="AR125" s="42"/>
      <c r="AS125" s="42"/>
      <c r="AT125" s="43"/>
      <c r="AU125" s="39"/>
      <c r="AV125" s="42"/>
      <c r="AW125" s="42"/>
      <c r="AX125" s="42"/>
      <c r="AY125" s="42"/>
      <c r="AZ125" s="43"/>
      <c r="BA125" s="39"/>
      <c r="BB125" s="80">
        <f t="shared" si="5"/>
        <v>0</v>
      </c>
      <c r="BC125" s="80">
        <f t="shared" si="6"/>
        <v>0</v>
      </c>
      <c r="BD125" s="80" t="str">
        <f t="shared" si="7"/>
        <v>SIN AVANCE</v>
      </c>
      <c r="BE125" s="81">
        <f t="shared" si="8"/>
        <v>280</v>
      </c>
      <c r="BF125" s="81" t="str">
        <f t="shared" si="9"/>
        <v>CON TIEMPO</v>
      </c>
      <c r="BG125" s="89"/>
    </row>
    <row r="126" spans="1:59" ht="72" customHeight="1" thickBot="1" x14ac:dyDescent="0.35">
      <c r="A126" s="45">
        <v>112</v>
      </c>
      <c r="B126" s="31" t="s">
        <v>871</v>
      </c>
      <c r="C126" s="32" t="s">
        <v>80</v>
      </c>
      <c r="D126" s="31" t="s">
        <v>80</v>
      </c>
      <c r="E126" s="33" t="s">
        <v>1321</v>
      </c>
      <c r="F126" s="32" t="s">
        <v>1322</v>
      </c>
      <c r="G126" s="34" t="s">
        <v>1323</v>
      </c>
      <c r="H126" s="32" t="s">
        <v>1324</v>
      </c>
      <c r="I126" s="35" t="s">
        <v>946</v>
      </c>
      <c r="J126" s="33" t="s">
        <v>80</v>
      </c>
      <c r="K126" s="33" t="s">
        <v>80</v>
      </c>
      <c r="L126" s="36">
        <v>45659</v>
      </c>
      <c r="M126" s="36">
        <v>45746</v>
      </c>
      <c r="N126" s="36" t="s">
        <v>802</v>
      </c>
      <c r="O126" s="36" t="s">
        <v>803</v>
      </c>
      <c r="P126" s="36" t="s">
        <v>124</v>
      </c>
      <c r="Q126" s="36" t="s">
        <v>125</v>
      </c>
      <c r="R126" s="35" t="s">
        <v>85</v>
      </c>
      <c r="S126" s="35" t="s">
        <v>86</v>
      </c>
      <c r="T126" s="35" t="s">
        <v>86</v>
      </c>
      <c r="U126" s="35"/>
      <c r="V126" s="35" t="s">
        <v>86</v>
      </c>
      <c r="W126" s="35" t="s">
        <v>86</v>
      </c>
      <c r="X126" s="49">
        <v>0.25</v>
      </c>
      <c r="Y126" s="37"/>
      <c r="Z126" s="49">
        <v>1</v>
      </c>
      <c r="AA126" s="49">
        <v>0</v>
      </c>
      <c r="AB126" s="49">
        <v>0</v>
      </c>
      <c r="AC126" s="49">
        <v>0</v>
      </c>
      <c r="AD126" s="38"/>
      <c r="AE126" s="38"/>
      <c r="AF126" s="38"/>
      <c r="AG126" s="38"/>
      <c r="AH126" s="39"/>
      <c r="AI126" s="39"/>
      <c r="AJ126" s="40"/>
      <c r="AK126" s="40"/>
      <c r="AL126" s="40"/>
      <c r="AM126" s="40"/>
      <c r="AN126" s="41"/>
      <c r="AO126" s="39"/>
      <c r="AP126" s="42"/>
      <c r="AQ126" s="42"/>
      <c r="AR126" s="42"/>
      <c r="AS126" s="42"/>
      <c r="AT126" s="43"/>
      <c r="AU126" s="39"/>
      <c r="AV126" s="42"/>
      <c r="AW126" s="42"/>
      <c r="AX126" s="42"/>
      <c r="AY126" s="42"/>
      <c r="AZ126" s="43"/>
      <c r="BA126" s="39"/>
      <c r="BB126" s="80">
        <f t="shared" si="5"/>
        <v>0</v>
      </c>
      <c r="BC126" s="80">
        <f t="shared" si="6"/>
        <v>0</v>
      </c>
      <c r="BD126" s="80" t="str">
        <f t="shared" si="7"/>
        <v>SIN AVANCE</v>
      </c>
      <c r="BE126" s="81">
        <f t="shared" si="8"/>
        <v>5</v>
      </c>
      <c r="BF126" s="81" t="str">
        <f t="shared" si="9"/>
        <v>POR VENCER</v>
      </c>
      <c r="BG126" s="87">
        <f>SUM(BB126:BB128)</f>
        <v>0</v>
      </c>
    </row>
    <row r="127" spans="1:59" ht="72" customHeight="1" thickBot="1" x14ac:dyDescent="0.35">
      <c r="A127" s="45">
        <v>113</v>
      </c>
      <c r="B127" s="31" t="s">
        <v>871</v>
      </c>
      <c r="C127" s="32" t="s">
        <v>80</v>
      </c>
      <c r="D127" s="31" t="s">
        <v>80</v>
      </c>
      <c r="E127" s="33" t="s">
        <v>1325</v>
      </c>
      <c r="F127" s="32" t="s">
        <v>1326</v>
      </c>
      <c r="G127" s="34" t="s">
        <v>1327</v>
      </c>
      <c r="H127" s="32" t="s">
        <v>1328</v>
      </c>
      <c r="I127" s="35" t="s">
        <v>946</v>
      </c>
      <c r="J127" s="33" t="s">
        <v>80</v>
      </c>
      <c r="K127" s="33" t="s">
        <v>80</v>
      </c>
      <c r="L127" s="36">
        <v>45717</v>
      </c>
      <c r="M127" s="36">
        <v>45930</v>
      </c>
      <c r="N127" s="36" t="s">
        <v>802</v>
      </c>
      <c r="O127" s="36" t="s">
        <v>803</v>
      </c>
      <c r="P127" s="36" t="s">
        <v>124</v>
      </c>
      <c r="Q127" s="36" t="s">
        <v>125</v>
      </c>
      <c r="R127" s="35" t="s">
        <v>85</v>
      </c>
      <c r="S127" s="35" t="s">
        <v>86</v>
      </c>
      <c r="T127" s="35" t="s">
        <v>86</v>
      </c>
      <c r="U127" s="35"/>
      <c r="V127" s="35" t="s">
        <v>86</v>
      </c>
      <c r="W127" s="35" t="s">
        <v>86</v>
      </c>
      <c r="X127" s="49">
        <v>0.25</v>
      </c>
      <c r="Y127" s="37"/>
      <c r="Z127" s="49">
        <v>0</v>
      </c>
      <c r="AA127" s="49">
        <v>0.5</v>
      </c>
      <c r="AB127" s="34">
        <v>0.5</v>
      </c>
      <c r="AC127" s="77">
        <v>0</v>
      </c>
      <c r="AD127" s="38"/>
      <c r="AE127" s="38"/>
      <c r="AF127" s="38"/>
      <c r="AG127" s="38"/>
      <c r="AH127" s="39"/>
      <c r="AI127" s="39"/>
      <c r="AJ127" s="40"/>
      <c r="AK127" s="40"/>
      <c r="AL127" s="40"/>
      <c r="AM127" s="40"/>
      <c r="AN127" s="41"/>
      <c r="AO127" s="39"/>
      <c r="AP127" s="42"/>
      <c r="AQ127" s="42"/>
      <c r="AR127" s="42"/>
      <c r="AS127" s="42"/>
      <c r="AT127" s="43"/>
      <c r="AU127" s="39"/>
      <c r="AV127" s="42"/>
      <c r="AW127" s="42"/>
      <c r="AX127" s="42"/>
      <c r="AY127" s="42"/>
      <c r="AZ127" s="43"/>
      <c r="BA127" s="39"/>
      <c r="BB127" s="80">
        <f t="shared" si="5"/>
        <v>0</v>
      </c>
      <c r="BC127" s="80">
        <f t="shared" si="6"/>
        <v>0</v>
      </c>
      <c r="BD127" s="80" t="str">
        <f t="shared" si="7"/>
        <v>SIN AVANCE</v>
      </c>
      <c r="BE127" s="81">
        <f t="shared" si="8"/>
        <v>189</v>
      </c>
      <c r="BF127" s="81" t="str">
        <f t="shared" si="9"/>
        <v>CON TIEMPO</v>
      </c>
      <c r="BG127" s="88"/>
    </row>
    <row r="128" spans="1:59" ht="72" customHeight="1" thickBot="1" x14ac:dyDescent="0.35">
      <c r="A128" s="45">
        <v>114</v>
      </c>
      <c r="B128" s="31" t="s">
        <v>871</v>
      </c>
      <c r="C128" s="32" t="s">
        <v>80</v>
      </c>
      <c r="D128" s="31" t="s">
        <v>80</v>
      </c>
      <c r="E128" s="33" t="s">
        <v>1329</v>
      </c>
      <c r="F128" s="32" t="s">
        <v>1330</v>
      </c>
      <c r="G128" s="34" t="s">
        <v>1331</v>
      </c>
      <c r="H128" s="32" t="s">
        <v>1332</v>
      </c>
      <c r="I128" s="35" t="s">
        <v>801</v>
      </c>
      <c r="J128" s="33" t="s">
        <v>80</v>
      </c>
      <c r="K128" s="33" t="s">
        <v>80</v>
      </c>
      <c r="L128" s="36">
        <v>45659</v>
      </c>
      <c r="M128" s="36">
        <v>46022</v>
      </c>
      <c r="N128" s="36" t="s">
        <v>802</v>
      </c>
      <c r="O128" s="36" t="s">
        <v>803</v>
      </c>
      <c r="P128" s="36" t="s">
        <v>124</v>
      </c>
      <c r="Q128" s="36" t="s">
        <v>125</v>
      </c>
      <c r="R128" s="35" t="s">
        <v>85</v>
      </c>
      <c r="S128" s="35" t="s">
        <v>86</v>
      </c>
      <c r="T128" s="35" t="s">
        <v>86</v>
      </c>
      <c r="U128" s="35"/>
      <c r="V128" s="35" t="s">
        <v>86</v>
      </c>
      <c r="W128" s="35" t="s">
        <v>86</v>
      </c>
      <c r="X128" s="49">
        <v>0.25</v>
      </c>
      <c r="Y128" s="37"/>
      <c r="Z128" s="49">
        <v>0</v>
      </c>
      <c r="AA128" s="49">
        <v>0.34</v>
      </c>
      <c r="AB128" s="49">
        <v>0.33</v>
      </c>
      <c r="AC128" s="49">
        <v>0.33</v>
      </c>
      <c r="AD128" s="38"/>
      <c r="AE128" s="38"/>
      <c r="AF128" s="38"/>
      <c r="AG128" s="38"/>
      <c r="AH128" s="39"/>
      <c r="AI128" s="39"/>
      <c r="AJ128" s="40"/>
      <c r="AK128" s="40"/>
      <c r="AL128" s="40"/>
      <c r="AM128" s="40"/>
      <c r="AN128" s="41"/>
      <c r="AO128" s="39"/>
      <c r="AP128" s="42"/>
      <c r="AQ128" s="42"/>
      <c r="AR128" s="42"/>
      <c r="AS128" s="42"/>
      <c r="AT128" s="43"/>
      <c r="AU128" s="39"/>
      <c r="AV128" s="42"/>
      <c r="AW128" s="42"/>
      <c r="AX128" s="42"/>
      <c r="AY128" s="42"/>
      <c r="AZ128" s="43"/>
      <c r="BA128" s="39"/>
      <c r="BB128" s="80">
        <f t="shared" si="5"/>
        <v>0</v>
      </c>
      <c r="BC128" s="80">
        <f t="shared" si="6"/>
        <v>0</v>
      </c>
      <c r="BD128" s="80" t="str">
        <f t="shared" si="7"/>
        <v>SIN AVANCE</v>
      </c>
      <c r="BE128" s="81">
        <f t="shared" si="8"/>
        <v>281</v>
      </c>
      <c r="BF128" s="81" t="str">
        <f t="shared" si="9"/>
        <v>CON TIEMPO</v>
      </c>
      <c r="BG128" s="89"/>
    </row>
    <row r="129" spans="1:59" ht="72" customHeight="1" thickBot="1" x14ac:dyDescent="0.35">
      <c r="A129" s="45">
        <v>115</v>
      </c>
      <c r="B129" s="31" t="s">
        <v>844</v>
      </c>
      <c r="C129" s="32" t="s">
        <v>80</v>
      </c>
      <c r="D129" s="35" t="s">
        <v>817</v>
      </c>
      <c r="E129" s="33" t="s">
        <v>1333</v>
      </c>
      <c r="F129" s="32" t="s">
        <v>1334</v>
      </c>
      <c r="G129" s="34" t="s">
        <v>1327</v>
      </c>
      <c r="H129" s="32" t="s">
        <v>1335</v>
      </c>
      <c r="I129" s="35" t="s">
        <v>801</v>
      </c>
      <c r="J129" s="33" t="s">
        <v>463</v>
      </c>
      <c r="K129" s="33" t="s">
        <v>80</v>
      </c>
      <c r="L129" s="36">
        <v>45659</v>
      </c>
      <c r="M129" s="36">
        <v>45930</v>
      </c>
      <c r="N129" s="36" t="s">
        <v>802</v>
      </c>
      <c r="O129" s="36" t="s">
        <v>803</v>
      </c>
      <c r="P129" s="36" t="s">
        <v>124</v>
      </c>
      <c r="Q129" s="36" t="s">
        <v>125</v>
      </c>
      <c r="R129" s="35" t="s">
        <v>85</v>
      </c>
      <c r="S129" s="35" t="s">
        <v>86</v>
      </c>
      <c r="T129" s="35" t="s">
        <v>86</v>
      </c>
      <c r="U129" s="35"/>
      <c r="V129" s="35" t="s">
        <v>86</v>
      </c>
      <c r="W129" s="35" t="s">
        <v>86</v>
      </c>
      <c r="X129" s="49">
        <v>7.0000000000000007E-2</v>
      </c>
      <c r="Y129" s="37"/>
      <c r="Z129" s="49">
        <v>0</v>
      </c>
      <c r="AA129" s="49">
        <v>0.5</v>
      </c>
      <c r="AB129" s="34">
        <v>0.5</v>
      </c>
      <c r="AC129" s="77">
        <v>0</v>
      </c>
      <c r="AD129" s="38"/>
      <c r="AE129" s="38"/>
      <c r="AF129" s="38"/>
      <c r="AG129" s="38"/>
      <c r="AH129" s="39"/>
      <c r="AI129" s="39"/>
      <c r="AJ129" s="40"/>
      <c r="AK129" s="40"/>
      <c r="AL129" s="40"/>
      <c r="AM129" s="40"/>
      <c r="AN129" s="41"/>
      <c r="AO129" s="39"/>
      <c r="AP129" s="42"/>
      <c r="AQ129" s="42"/>
      <c r="AR129" s="42"/>
      <c r="AS129" s="42"/>
      <c r="AT129" s="43"/>
      <c r="AU129" s="39"/>
      <c r="AV129" s="42"/>
      <c r="AW129" s="42"/>
      <c r="AX129" s="42"/>
      <c r="AY129" s="42"/>
      <c r="AZ129" s="43"/>
      <c r="BA129" s="39"/>
      <c r="BB129" s="80">
        <f t="shared" si="5"/>
        <v>0</v>
      </c>
      <c r="BC129" s="80">
        <f t="shared" si="6"/>
        <v>0</v>
      </c>
      <c r="BD129" s="80" t="str">
        <f t="shared" si="7"/>
        <v>SIN AVANCE</v>
      </c>
      <c r="BE129" s="81">
        <f t="shared" si="8"/>
        <v>189</v>
      </c>
      <c r="BF129" s="81" t="str">
        <f t="shared" si="9"/>
        <v>CON TIEMPO</v>
      </c>
      <c r="BG129" s="82">
        <f>BB129</f>
        <v>0</v>
      </c>
    </row>
    <row r="130" spans="1:59" ht="72" customHeight="1" thickBot="1" x14ac:dyDescent="0.35">
      <c r="A130" s="45">
        <v>116</v>
      </c>
      <c r="B130" s="31" t="s">
        <v>871</v>
      </c>
      <c r="C130" s="32" t="s">
        <v>80</v>
      </c>
      <c r="D130" s="31" t="s">
        <v>80</v>
      </c>
      <c r="E130" s="33" t="s">
        <v>1336</v>
      </c>
      <c r="F130" s="32" t="s">
        <v>1337</v>
      </c>
      <c r="G130" s="34" t="s">
        <v>1338</v>
      </c>
      <c r="H130" s="32" t="s">
        <v>1339</v>
      </c>
      <c r="I130" s="35" t="s">
        <v>801</v>
      </c>
      <c r="J130" s="33" t="s">
        <v>80</v>
      </c>
      <c r="K130" s="33" t="s">
        <v>80</v>
      </c>
      <c r="L130" s="36">
        <v>45748</v>
      </c>
      <c r="M130" s="36">
        <v>45900</v>
      </c>
      <c r="N130" s="36" t="s">
        <v>802</v>
      </c>
      <c r="O130" s="36" t="s">
        <v>803</v>
      </c>
      <c r="P130" s="36" t="s">
        <v>124</v>
      </c>
      <c r="Q130" s="36" t="s">
        <v>125</v>
      </c>
      <c r="R130" s="35" t="s">
        <v>85</v>
      </c>
      <c r="S130" s="35" t="s">
        <v>86</v>
      </c>
      <c r="T130" s="35" t="s">
        <v>86</v>
      </c>
      <c r="U130" s="35"/>
      <c r="V130" s="35" t="s">
        <v>86</v>
      </c>
      <c r="W130" s="35" t="s">
        <v>86</v>
      </c>
      <c r="X130" s="49">
        <v>0.25</v>
      </c>
      <c r="Y130" s="37"/>
      <c r="Z130" s="34">
        <v>0</v>
      </c>
      <c r="AA130" s="34">
        <v>0</v>
      </c>
      <c r="AB130" s="49">
        <v>1</v>
      </c>
      <c r="AC130" s="49">
        <v>0</v>
      </c>
      <c r="AD130" s="38"/>
      <c r="AE130" s="38"/>
      <c r="AF130" s="38"/>
      <c r="AG130" s="38"/>
      <c r="AH130" s="39"/>
      <c r="AI130" s="39"/>
      <c r="AJ130" s="40"/>
      <c r="AK130" s="40"/>
      <c r="AL130" s="40"/>
      <c r="AM130" s="40"/>
      <c r="AN130" s="41"/>
      <c r="AO130" s="39"/>
      <c r="AP130" s="42"/>
      <c r="AQ130" s="42"/>
      <c r="AR130" s="42"/>
      <c r="AS130" s="42"/>
      <c r="AT130" s="43"/>
      <c r="AU130" s="39"/>
      <c r="AV130" s="42"/>
      <c r="AW130" s="42"/>
      <c r="AX130" s="42"/>
      <c r="AY130" s="42"/>
      <c r="AZ130" s="43"/>
      <c r="BA130" s="39"/>
      <c r="BB130" s="80">
        <f t="shared" si="5"/>
        <v>0</v>
      </c>
      <c r="BC130" s="80">
        <f t="shared" si="6"/>
        <v>0</v>
      </c>
      <c r="BD130" s="80" t="str">
        <f t="shared" si="7"/>
        <v>SIN AVANCE</v>
      </c>
      <c r="BE130" s="81">
        <f t="shared" si="8"/>
        <v>159</v>
      </c>
      <c r="BF130" s="81" t="str">
        <f t="shared" si="9"/>
        <v>CON TIEMPO</v>
      </c>
      <c r="BG130" s="82">
        <f>BB130</f>
        <v>0</v>
      </c>
    </row>
    <row r="131" spans="1:59" ht="72" customHeight="1" thickBot="1" x14ac:dyDescent="0.35">
      <c r="A131" s="45">
        <v>117</v>
      </c>
      <c r="B131" s="31" t="s">
        <v>844</v>
      </c>
      <c r="C131" s="32" t="s">
        <v>80</v>
      </c>
      <c r="D131" s="35" t="s">
        <v>817</v>
      </c>
      <c r="E131" s="33" t="s">
        <v>1340</v>
      </c>
      <c r="F131" s="32" t="s">
        <v>1341</v>
      </c>
      <c r="G131" s="34" t="s">
        <v>1342</v>
      </c>
      <c r="H131" s="32" t="s">
        <v>1342</v>
      </c>
      <c r="I131" s="35" t="s">
        <v>227</v>
      </c>
      <c r="J131" s="33" t="s">
        <v>112</v>
      </c>
      <c r="K131" s="33" t="s">
        <v>80</v>
      </c>
      <c r="L131" s="36">
        <v>45659</v>
      </c>
      <c r="M131" s="36">
        <v>45746</v>
      </c>
      <c r="N131" s="36" t="s">
        <v>802</v>
      </c>
      <c r="O131" s="36" t="s">
        <v>803</v>
      </c>
      <c r="P131" s="36" t="s">
        <v>124</v>
      </c>
      <c r="Q131" s="36" t="s">
        <v>125</v>
      </c>
      <c r="R131" s="35" t="s">
        <v>85</v>
      </c>
      <c r="S131" s="35" t="s">
        <v>86</v>
      </c>
      <c r="T131" s="35" t="s">
        <v>86</v>
      </c>
      <c r="U131" s="35"/>
      <c r="V131" s="35" t="s">
        <v>86</v>
      </c>
      <c r="W131" s="35" t="s">
        <v>86</v>
      </c>
      <c r="X131" s="49">
        <v>7.0000000000000007E-2</v>
      </c>
      <c r="Y131" s="37"/>
      <c r="Z131" s="49">
        <v>1</v>
      </c>
      <c r="AA131" s="49">
        <v>0</v>
      </c>
      <c r="AB131" s="34">
        <v>0</v>
      </c>
      <c r="AC131" s="77">
        <v>0</v>
      </c>
      <c r="AD131" s="38"/>
      <c r="AE131" s="38"/>
      <c r="AF131" s="38"/>
      <c r="AG131" s="38"/>
      <c r="AH131" s="39"/>
      <c r="AI131" s="39"/>
      <c r="AJ131" s="40"/>
      <c r="AK131" s="40"/>
      <c r="AL131" s="40"/>
      <c r="AM131" s="40"/>
      <c r="AN131" s="41"/>
      <c r="AO131" s="39"/>
      <c r="AP131" s="42"/>
      <c r="AQ131" s="42"/>
      <c r="AR131" s="42"/>
      <c r="AS131" s="42"/>
      <c r="AT131" s="43"/>
      <c r="AU131" s="39"/>
      <c r="AV131" s="42"/>
      <c r="AW131" s="42"/>
      <c r="AX131" s="42"/>
      <c r="AY131" s="42"/>
      <c r="AZ131" s="43"/>
      <c r="BA131" s="39"/>
      <c r="BB131" s="80">
        <f t="shared" si="5"/>
        <v>0</v>
      </c>
      <c r="BC131" s="80">
        <f t="shared" si="6"/>
        <v>0</v>
      </c>
      <c r="BD131" s="80" t="str">
        <f t="shared" si="7"/>
        <v>SIN AVANCE</v>
      </c>
      <c r="BE131" s="81">
        <f t="shared" si="8"/>
        <v>5</v>
      </c>
      <c r="BF131" s="81" t="str">
        <f t="shared" si="9"/>
        <v>POR VENCER</v>
      </c>
      <c r="BG131" s="87">
        <f>SUM(BB131:BB143)</f>
        <v>0</v>
      </c>
    </row>
    <row r="132" spans="1:59" ht="72" customHeight="1" thickBot="1" x14ac:dyDescent="0.35">
      <c r="A132" s="45">
        <v>118</v>
      </c>
      <c r="B132" s="31" t="s">
        <v>844</v>
      </c>
      <c r="C132" s="32" t="s">
        <v>80</v>
      </c>
      <c r="D132" s="35" t="s">
        <v>817</v>
      </c>
      <c r="E132" s="33" t="s">
        <v>1343</v>
      </c>
      <c r="F132" s="32" t="s">
        <v>1344</v>
      </c>
      <c r="G132" s="34" t="s">
        <v>1345</v>
      </c>
      <c r="H132" s="32" t="s">
        <v>1346</v>
      </c>
      <c r="I132" s="35" t="s">
        <v>227</v>
      </c>
      <c r="J132" s="33" t="s">
        <v>112</v>
      </c>
      <c r="K132" s="33" t="s">
        <v>80</v>
      </c>
      <c r="L132" s="36">
        <v>45659</v>
      </c>
      <c r="M132" s="36">
        <v>46022</v>
      </c>
      <c r="N132" s="36" t="s">
        <v>802</v>
      </c>
      <c r="O132" s="36" t="s">
        <v>803</v>
      </c>
      <c r="P132" s="36" t="s">
        <v>124</v>
      </c>
      <c r="Q132" s="36" t="s">
        <v>125</v>
      </c>
      <c r="R132" s="35" t="s">
        <v>85</v>
      </c>
      <c r="S132" s="35" t="s">
        <v>86</v>
      </c>
      <c r="T132" s="35" t="s">
        <v>86</v>
      </c>
      <c r="U132" s="35"/>
      <c r="V132" s="35" t="s">
        <v>86</v>
      </c>
      <c r="W132" s="35" t="s">
        <v>86</v>
      </c>
      <c r="X132" s="49">
        <v>7.0000000000000007E-2</v>
      </c>
      <c r="Y132" s="37"/>
      <c r="Z132" s="49">
        <v>0</v>
      </c>
      <c r="AA132" s="49">
        <v>0.34</v>
      </c>
      <c r="AB132" s="34">
        <v>0.33</v>
      </c>
      <c r="AC132" s="77">
        <v>0.33</v>
      </c>
      <c r="AD132" s="38"/>
      <c r="AE132" s="38"/>
      <c r="AF132" s="38"/>
      <c r="AG132" s="38"/>
      <c r="AH132" s="39"/>
      <c r="AI132" s="39"/>
      <c r="AJ132" s="40"/>
      <c r="AK132" s="40"/>
      <c r="AL132" s="40"/>
      <c r="AM132" s="40"/>
      <c r="AN132" s="41"/>
      <c r="AO132" s="39"/>
      <c r="AP132" s="42"/>
      <c r="AQ132" s="42"/>
      <c r="AR132" s="42"/>
      <c r="AS132" s="42"/>
      <c r="AT132" s="43"/>
      <c r="AU132" s="39"/>
      <c r="AV132" s="42"/>
      <c r="AW132" s="42"/>
      <c r="AX132" s="42"/>
      <c r="AY132" s="42"/>
      <c r="AZ132" s="43"/>
      <c r="BA132" s="39"/>
      <c r="BB132" s="80">
        <f t="shared" si="5"/>
        <v>0</v>
      </c>
      <c r="BC132" s="80">
        <f t="shared" si="6"/>
        <v>0</v>
      </c>
      <c r="BD132" s="80" t="str">
        <f t="shared" si="7"/>
        <v>SIN AVANCE</v>
      </c>
      <c r="BE132" s="81">
        <f t="shared" si="8"/>
        <v>281</v>
      </c>
      <c r="BF132" s="81" t="str">
        <f t="shared" si="9"/>
        <v>CON TIEMPO</v>
      </c>
      <c r="BG132" s="88"/>
    </row>
    <row r="133" spans="1:59" ht="72" customHeight="1" thickBot="1" x14ac:dyDescent="0.35">
      <c r="A133" s="45">
        <v>119</v>
      </c>
      <c r="B133" s="31" t="s">
        <v>844</v>
      </c>
      <c r="C133" s="32" t="s">
        <v>80</v>
      </c>
      <c r="D133" s="35" t="s">
        <v>817</v>
      </c>
      <c r="E133" s="33" t="s">
        <v>1347</v>
      </c>
      <c r="F133" s="32" t="s">
        <v>1348</v>
      </c>
      <c r="G133" s="34" t="s">
        <v>1345</v>
      </c>
      <c r="H133" s="32" t="s">
        <v>1346</v>
      </c>
      <c r="I133" s="35" t="s">
        <v>227</v>
      </c>
      <c r="J133" s="33" t="s">
        <v>112</v>
      </c>
      <c r="K133" s="33" t="s">
        <v>80</v>
      </c>
      <c r="L133" s="36">
        <v>45659</v>
      </c>
      <c r="M133" s="36">
        <v>46022</v>
      </c>
      <c r="N133" s="36" t="s">
        <v>802</v>
      </c>
      <c r="O133" s="36" t="s">
        <v>803</v>
      </c>
      <c r="P133" s="36" t="s">
        <v>124</v>
      </c>
      <c r="Q133" s="36" t="s">
        <v>125</v>
      </c>
      <c r="R133" s="35" t="s">
        <v>85</v>
      </c>
      <c r="S133" s="35" t="s">
        <v>86</v>
      </c>
      <c r="T133" s="35" t="s">
        <v>86</v>
      </c>
      <c r="U133" s="35"/>
      <c r="V133" s="35" t="s">
        <v>86</v>
      </c>
      <c r="W133" s="35" t="s">
        <v>86</v>
      </c>
      <c r="X133" s="49">
        <v>7.0000000000000007E-2</v>
      </c>
      <c r="Y133" s="37"/>
      <c r="Z133" s="49">
        <v>0</v>
      </c>
      <c r="AA133" s="49">
        <v>0.34</v>
      </c>
      <c r="AB133" s="49">
        <v>0.33</v>
      </c>
      <c r="AC133" s="49">
        <v>0.33</v>
      </c>
      <c r="AD133" s="38"/>
      <c r="AE133" s="38"/>
      <c r="AF133" s="38"/>
      <c r="AG133" s="38"/>
      <c r="AH133" s="39"/>
      <c r="AI133" s="39"/>
      <c r="AJ133" s="40"/>
      <c r="AK133" s="40"/>
      <c r="AL133" s="40"/>
      <c r="AM133" s="40"/>
      <c r="AN133" s="41"/>
      <c r="AO133" s="39"/>
      <c r="AP133" s="42"/>
      <c r="AQ133" s="42"/>
      <c r="AR133" s="42"/>
      <c r="AS133" s="42"/>
      <c r="AT133" s="43"/>
      <c r="AU133" s="39"/>
      <c r="AV133" s="42"/>
      <c r="AW133" s="42"/>
      <c r="AX133" s="42"/>
      <c r="AY133" s="42"/>
      <c r="AZ133" s="43"/>
      <c r="BA133" s="39"/>
      <c r="BB133" s="80">
        <f t="shared" si="5"/>
        <v>0</v>
      </c>
      <c r="BC133" s="80">
        <f t="shared" si="6"/>
        <v>0</v>
      </c>
      <c r="BD133" s="80" t="str">
        <f t="shared" si="7"/>
        <v>SIN AVANCE</v>
      </c>
      <c r="BE133" s="81">
        <f t="shared" si="8"/>
        <v>281</v>
      </c>
      <c r="BF133" s="81" t="str">
        <f t="shared" si="9"/>
        <v>CON TIEMPO</v>
      </c>
      <c r="BG133" s="88"/>
    </row>
    <row r="134" spans="1:59" ht="72" customHeight="1" thickBot="1" x14ac:dyDescent="0.35">
      <c r="A134" s="45">
        <v>120</v>
      </c>
      <c r="B134" s="31" t="s">
        <v>844</v>
      </c>
      <c r="C134" s="32" t="s">
        <v>80</v>
      </c>
      <c r="D134" s="35" t="s">
        <v>817</v>
      </c>
      <c r="E134" s="33" t="s">
        <v>1349</v>
      </c>
      <c r="F134" s="32" t="s">
        <v>1350</v>
      </c>
      <c r="G134" s="34" t="s">
        <v>1345</v>
      </c>
      <c r="H134" s="32" t="s">
        <v>1346</v>
      </c>
      <c r="I134" s="35" t="s">
        <v>227</v>
      </c>
      <c r="J134" s="33" t="s">
        <v>112</v>
      </c>
      <c r="K134" s="33" t="s">
        <v>80</v>
      </c>
      <c r="L134" s="36">
        <v>45659</v>
      </c>
      <c r="M134" s="36">
        <v>46022</v>
      </c>
      <c r="N134" s="36" t="s">
        <v>802</v>
      </c>
      <c r="O134" s="36" t="s">
        <v>803</v>
      </c>
      <c r="P134" s="36" t="s">
        <v>124</v>
      </c>
      <c r="Q134" s="36" t="s">
        <v>125</v>
      </c>
      <c r="R134" s="35" t="s">
        <v>85</v>
      </c>
      <c r="S134" s="35" t="s">
        <v>86</v>
      </c>
      <c r="T134" s="35" t="s">
        <v>86</v>
      </c>
      <c r="U134" s="35"/>
      <c r="V134" s="35" t="s">
        <v>86</v>
      </c>
      <c r="W134" s="35" t="s">
        <v>86</v>
      </c>
      <c r="X134" s="49">
        <v>0.08</v>
      </c>
      <c r="Y134" s="37"/>
      <c r="Z134" s="49">
        <v>0</v>
      </c>
      <c r="AA134" s="49">
        <v>0.34</v>
      </c>
      <c r="AB134" s="34">
        <v>0.33</v>
      </c>
      <c r="AC134" s="77">
        <v>0.33</v>
      </c>
      <c r="AD134" s="38"/>
      <c r="AE134" s="38"/>
      <c r="AF134" s="38"/>
      <c r="AG134" s="38"/>
      <c r="AH134" s="39"/>
      <c r="AI134" s="39"/>
      <c r="AJ134" s="40"/>
      <c r="AK134" s="40"/>
      <c r="AL134" s="40"/>
      <c r="AM134" s="40"/>
      <c r="AN134" s="41"/>
      <c r="AO134" s="39"/>
      <c r="AP134" s="42"/>
      <c r="AQ134" s="42"/>
      <c r="AR134" s="42"/>
      <c r="AS134" s="42"/>
      <c r="AT134" s="43"/>
      <c r="AU134" s="39"/>
      <c r="AV134" s="42"/>
      <c r="AW134" s="42"/>
      <c r="AX134" s="42"/>
      <c r="AY134" s="42"/>
      <c r="AZ134" s="43"/>
      <c r="BA134" s="39"/>
      <c r="BB134" s="80">
        <f t="shared" si="5"/>
        <v>0</v>
      </c>
      <c r="BC134" s="80">
        <f t="shared" si="6"/>
        <v>0</v>
      </c>
      <c r="BD134" s="80" t="str">
        <f t="shared" si="7"/>
        <v>SIN AVANCE</v>
      </c>
      <c r="BE134" s="81">
        <f t="shared" si="8"/>
        <v>281</v>
      </c>
      <c r="BF134" s="81" t="str">
        <f t="shared" si="9"/>
        <v>CON TIEMPO</v>
      </c>
      <c r="BG134" s="88"/>
    </row>
    <row r="135" spans="1:59" ht="72" customHeight="1" thickBot="1" x14ac:dyDescent="0.35">
      <c r="A135" s="45">
        <v>121</v>
      </c>
      <c r="B135" s="31" t="s">
        <v>844</v>
      </c>
      <c r="C135" s="32" t="s">
        <v>80</v>
      </c>
      <c r="D135" s="35" t="s">
        <v>817</v>
      </c>
      <c r="E135" s="33" t="s">
        <v>1351</v>
      </c>
      <c r="F135" s="32" t="s">
        <v>1352</v>
      </c>
      <c r="G135" s="34" t="s">
        <v>1345</v>
      </c>
      <c r="H135" s="32" t="s">
        <v>1346</v>
      </c>
      <c r="I135" s="35" t="s">
        <v>227</v>
      </c>
      <c r="J135" s="33" t="s">
        <v>112</v>
      </c>
      <c r="K135" s="33" t="s">
        <v>80</v>
      </c>
      <c r="L135" s="36">
        <v>45659</v>
      </c>
      <c r="M135" s="36">
        <v>46022</v>
      </c>
      <c r="N135" s="36" t="s">
        <v>802</v>
      </c>
      <c r="O135" s="36" t="s">
        <v>803</v>
      </c>
      <c r="P135" s="36" t="s">
        <v>124</v>
      </c>
      <c r="Q135" s="36" t="s">
        <v>125</v>
      </c>
      <c r="R135" s="35" t="s">
        <v>85</v>
      </c>
      <c r="S135" s="35" t="s">
        <v>86</v>
      </c>
      <c r="T135" s="35" t="s">
        <v>86</v>
      </c>
      <c r="U135" s="35"/>
      <c r="V135" s="35" t="s">
        <v>86</v>
      </c>
      <c r="W135" s="35" t="s">
        <v>86</v>
      </c>
      <c r="X135" s="49">
        <v>0.08</v>
      </c>
      <c r="Y135" s="37"/>
      <c r="Z135" s="49">
        <v>0</v>
      </c>
      <c r="AA135" s="49">
        <v>0.34</v>
      </c>
      <c r="AB135" s="49">
        <v>0.33</v>
      </c>
      <c r="AC135" s="77">
        <v>0.33</v>
      </c>
      <c r="AD135" s="38"/>
      <c r="AE135" s="38"/>
      <c r="AF135" s="38"/>
      <c r="AG135" s="38"/>
      <c r="AH135" s="39"/>
      <c r="AI135" s="39"/>
      <c r="AJ135" s="40"/>
      <c r="AK135" s="40"/>
      <c r="AL135" s="40"/>
      <c r="AM135" s="40"/>
      <c r="AN135" s="41"/>
      <c r="AO135" s="39"/>
      <c r="AP135" s="42"/>
      <c r="AQ135" s="42"/>
      <c r="AR135" s="42"/>
      <c r="AS135" s="42"/>
      <c r="AT135" s="43"/>
      <c r="AU135" s="39"/>
      <c r="AV135" s="42"/>
      <c r="AW135" s="42"/>
      <c r="AX135" s="42"/>
      <c r="AY135" s="42"/>
      <c r="AZ135" s="43"/>
      <c r="BA135" s="39"/>
      <c r="BB135" s="80">
        <f t="shared" si="5"/>
        <v>0</v>
      </c>
      <c r="BC135" s="80">
        <f t="shared" si="6"/>
        <v>0</v>
      </c>
      <c r="BD135" s="80" t="str">
        <f t="shared" si="7"/>
        <v>SIN AVANCE</v>
      </c>
      <c r="BE135" s="81">
        <f t="shared" si="8"/>
        <v>281</v>
      </c>
      <c r="BF135" s="81" t="str">
        <f t="shared" si="9"/>
        <v>CON TIEMPO</v>
      </c>
      <c r="BG135" s="88"/>
    </row>
    <row r="136" spans="1:59" ht="72" customHeight="1" thickBot="1" x14ac:dyDescent="0.35">
      <c r="A136" s="45">
        <v>122</v>
      </c>
      <c r="B136" s="31" t="s">
        <v>844</v>
      </c>
      <c r="C136" s="32" t="s">
        <v>80</v>
      </c>
      <c r="D136" s="35" t="s">
        <v>817</v>
      </c>
      <c r="E136" s="33" t="s">
        <v>1353</v>
      </c>
      <c r="F136" s="32" t="s">
        <v>1354</v>
      </c>
      <c r="G136" s="34" t="s">
        <v>1355</v>
      </c>
      <c r="H136" s="32" t="s">
        <v>1356</v>
      </c>
      <c r="I136" s="35" t="s">
        <v>227</v>
      </c>
      <c r="J136" s="33" t="s">
        <v>112</v>
      </c>
      <c r="K136" s="33" t="s">
        <v>80</v>
      </c>
      <c r="L136" s="36">
        <v>45659</v>
      </c>
      <c r="M136" s="36">
        <v>46022</v>
      </c>
      <c r="N136" s="36" t="s">
        <v>802</v>
      </c>
      <c r="O136" s="36" t="s">
        <v>803</v>
      </c>
      <c r="P136" s="36" t="s">
        <v>124</v>
      </c>
      <c r="Q136" s="36" t="s">
        <v>125</v>
      </c>
      <c r="R136" s="35" t="s">
        <v>85</v>
      </c>
      <c r="S136" s="35" t="s">
        <v>86</v>
      </c>
      <c r="T136" s="35" t="s">
        <v>86</v>
      </c>
      <c r="U136" s="35"/>
      <c r="V136" s="35" t="s">
        <v>86</v>
      </c>
      <c r="W136" s="35" t="s">
        <v>86</v>
      </c>
      <c r="X136" s="49">
        <v>0.08</v>
      </c>
      <c r="Y136" s="37"/>
      <c r="Z136" s="49">
        <v>0</v>
      </c>
      <c r="AA136" s="49">
        <v>0.5</v>
      </c>
      <c r="AB136" s="34">
        <v>0</v>
      </c>
      <c r="AC136" s="77">
        <v>0.5</v>
      </c>
      <c r="AD136" s="38"/>
      <c r="AE136" s="38"/>
      <c r="AF136" s="38"/>
      <c r="AG136" s="38"/>
      <c r="AH136" s="39"/>
      <c r="AI136" s="39"/>
      <c r="AJ136" s="40"/>
      <c r="AK136" s="40"/>
      <c r="AL136" s="40"/>
      <c r="AM136" s="40"/>
      <c r="AN136" s="41"/>
      <c r="AO136" s="39"/>
      <c r="AP136" s="42"/>
      <c r="AQ136" s="42"/>
      <c r="AR136" s="42"/>
      <c r="AS136" s="42"/>
      <c r="AT136" s="43"/>
      <c r="AU136" s="39"/>
      <c r="AV136" s="42"/>
      <c r="AW136" s="42"/>
      <c r="AX136" s="42"/>
      <c r="AY136" s="42"/>
      <c r="AZ136" s="43"/>
      <c r="BA136" s="39"/>
      <c r="BB136" s="80">
        <f t="shared" si="5"/>
        <v>0</v>
      </c>
      <c r="BC136" s="80">
        <f t="shared" si="6"/>
        <v>0</v>
      </c>
      <c r="BD136" s="80" t="str">
        <f t="shared" si="7"/>
        <v>SIN AVANCE</v>
      </c>
      <c r="BE136" s="81">
        <f t="shared" si="8"/>
        <v>281</v>
      </c>
      <c r="BF136" s="81" t="str">
        <f t="shared" si="9"/>
        <v>CON TIEMPO</v>
      </c>
      <c r="BG136" s="88"/>
    </row>
    <row r="137" spans="1:59" ht="72" customHeight="1" thickBot="1" x14ac:dyDescent="0.35">
      <c r="A137" s="45">
        <v>123</v>
      </c>
      <c r="B137" s="31" t="s">
        <v>964</v>
      </c>
      <c r="C137" s="32" t="s">
        <v>80</v>
      </c>
      <c r="D137" s="31" t="s">
        <v>80</v>
      </c>
      <c r="E137" s="33" t="s">
        <v>1357</v>
      </c>
      <c r="F137" s="32" t="s">
        <v>1358</v>
      </c>
      <c r="G137" s="34" t="s">
        <v>1359</v>
      </c>
      <c r="H137" s="32" t="s">
        <v>1360</v>
      </c>
      <c r="I137" s="35" t="s">
        <v>80</v>
      </c>
      <c r="J137" s="33" t="s">
        <v>80</v>
      </c>
      <c r="K137" s="33" t="s">
        <v>80</v>
      </c>
      <c r="L137" s="36">
        <v>45659</v>
      </c>
      <c r="M137" s="36">
        <v>46022</v>
      </c>
      <c r="N137" s="36" t="s">
        <v>802</v>
      </c>
      <c r="O137" s="36" t="s">
        <v>803</v>
      </c>
      <c r="P137" s="36" t="s">
        <v>124</v>
      </c>
      <c r="Q137" s="36" t="s">
        <v>125</v>
      </c>
      <c r="R137" s="35" t="s">
        <v>85</v>
      </c>
      <c r="S137" s="35" t="s">
        <v>86</v>
      </c>
      <c r="T137" s="35" t="s">
        <v>86</v>
      </c>
      <c r="U137" s="35"/>
      <c r="V137" s="35" t="s">
        <v>86</v>
      </c>
      <c r="W137" s="35" t="s">
        <v>86</v>
      </c>
      <c r="X137" s="49">
        <v>1</v>
      </c>
      <c r="Y137" s="37"/>
      <c r="Z137" s="49">
        <v>0.25</v>
      </c>
      <c r="AA137" s="49">
        <v>0.25</v>
      </c>
      <c r="AB137" s="49">
        <v>0.25</v>
      </c>
      <c r="AC137" s="49">
        <v>0.25</v>
      </c>
      <c r="AD137" s="38"/>
      <c r="AE137" s="38"/>
      <c r="AF137" s="38"/>
      <c r="AG137" s="38"/>
      <c r="AH137" s="39"/>
      <c r="AI137" s="39"/>
      <c r="AJ137" s="40"/>
      <c r="AK137" s="40"/>
      <c r="AL137" s="40"/>
      <c r="AM137" s="40"/>
      <c r="AN137" s="41"/>
      <c r="AO137" s="39"/>
      <c r="AP137" s="42"/>
      <c r="AQ137" s="42"/>
      <c r="AR137" s="42"/>
      <c r="AS137" s="42"/>
      <c r="AT137" s="43"/>
      <c r="AU137" s="39"/>
      <c r="AV137" s="42"/>
      <c r="AW137" s="42"/>
      <c r="AX137" s="42"/>
      <c r="AY137" s="42"/>
      <c r="AZ137" s="43"/>
      <c r="BA137" s="39"/>
      <c r="BB137" s="80">
        <f t="shared" si="5"/>
        <v>0</v>
      </c>
      <c r="BC137" s="80">
        <f t="shared" si="6"/>
        <v>0</v>
      </c>
      <c r="BD137" s="80" t="str">
        <f t="shared" si="7"/>
        <v>SIN AVANCE</v>
      </c>
      <c r="BE137" s="81">
        <f t="shared" si="8"/>
        <v>281</v>
      </c>
      <c r="BF137" s="81" t="str">
        <f t="shared" si="9"/>
        <v>CON TIEMPO</v>
      </c>
      <c r="BG137" s="88"/>
    </row>
    <row r="138" spans="1:59" ht="72" customHeight="1" thickBot="1" x14ac:dyDescent="0.35">
      <c r="A138" s="45">
        <v>124</v>
      </c>
      <c r="B138" s="31" t="s">
        <v>844</v>
      </c>
      <c r="C138" s="32" t="s">
        <v>80</v>
      </c>
      <c r="D138" s="35" t="s">
        <v>817</v>
      </c>
      <c r="E138" s="33" t="s">
        <v>1361</v>
      </c>
      <c r="F138" s="32" t="s">
        <v>1362</v>
      </c>
      <c r="G138" s="34" t="s">
        <v>1363</v>
      </c>
      <c r="H138" s="32" t="s">
        <v>1364</v>
      </c>
      <c r="I138" s="35" t="s">
        <v>80</v>
      </c>
      <c r="J138" s="33" t="s">
        <v>463</v>
      </c>
      <c r="K138" s="33" t="s">
        <v>80</v>
      </c>
      <c r="L138" s="36">
        <v>45659</v>
      </c>
      <c r="M138" s="36">
        <v>45746</v>
      </c>
      <c r="N138" s="36" t="s">
        <v>802</v>
      </c>
      <c r="O138" s="36" t="s">
        <v>803</v>
      </c>
      <c r="P138" s="36" t="s">
        <v>124</v>
      </c>
      <c r="Q138" s="36" t="s">
        <v>125</v>
      </c>
      <c r="R138" s="35" t="s">
        <v>85</v>
      </c>
      <c r="S138" s="35" t="s">
        <v>86</v>
      </c>
      <c r="T138" s="35" t="s">
        <v>86</v>
      </c>
      <c r="U138" s="35"/>
      <c r="V138" s="35" t="s">
        <v>86</v>
      </c>
      <c r="W138" s="35" t="s">
        <v>86</v>
      </c>
      <c r="X138" s="49">
        <v>0.08</v>
      </c>
      <c r="Y138" s="37"/>
      <c r="Z138" s="49">
        <v>1</v>
      </c>
      <c r="AA138" s="49">
        <v>0</v>
      </c>
      <c r="AB138" s="49">
        <v>0</v>
      </c>
      <c r="AC138" s="49">
        <v>0</v>
      </c>
      <c r="AD138" s="38"/>
      <c r="AE138" s="38"/>
      <c r="AF138" s="38"/>
      <c r="AG138" s="38"/>
      <c r="AH138" s="39"/>
      <c r="AI138" s="39"/>
      <c r="AJ138" s="40"/>
      <c r="AK138" s="40"/>
      <c r="AL138" s="40"/>
      <c r="AM138" s="40"/>
      <c r="AN138" s="41"/>
      <c r="AO138" s="39"/>
      <c r="AP138" s="42"/>
      <c r="AQ138" s="42"/>
      <c r="AR138" s="42"/>
      <c r="AS138" s="42"/>
      <c r="AT138" s="43"/>
      <c r="AU138" s="39"/>
      <c r="AV138" s="42"/>
      <c r="AW138" s="42"/>
      <c r="AX138" s="42"/>
      <c r="AY138" s="42"/>
      <c r="AZ138" s="43"/>
      <c r="BA138" s="39"/>
      <c r="BB138" s="80">
        <f t="shared" si="5"/>
        <v>0</v>
      </c>
      <c r="BC138" s="80">
        <f t="shared" si="6"/>
        <v>0</v>
      </c>
      <c r="BD138" s="80" t="str">
        <f t="shared" si="7"/>
        <v>SIN AVANCE</v>
      </c>
      <c r="BE138" s="81">
        <f t="shared" si="8"/>
        <v>5</v>
      </c>
      <c r="BF138" s="81" t="str">
        <f t="shared" si="9"/>
        <v>POR VENCER</v>
      </c>
      <c r="BG138" s="88"/>
    </row>
    <row r="139" spans="1:59" ht="72" customHeight="1" thickBot="1" x14ac:dyDescent="0.35">
      <c r="A139" s="45">
        <v>125</v>
      </c>
      <c r="B139" s="31" t="s">
        <v>844</v>
      </c>
      <c r="C139" s="32" t="s">
        <v>80</v>
      </c>
      <c r="D139" s="35" t="s">
        <v>817</v>
      </c>
      <c r="E139" s="33" t="s">
        <v>1365</v>
      </c>
      <c r="F139" s="32" t="s">
        <v>1366</v>
      </c>
      <c r="G139" s="34" t="s">
        <v>1367</v>
      </c>
      <c r="H139" s="32" t="s">
        <v>1368</v>
      </c>
      <c r="I139" s="35" t="s">
        <v>80</v>
      </c>
      <c r="J139" s="33" t="s">
        <v>463</v>
      </c>
      <c r="K139" s="33" t="s">
        <v>80</v>
      </c>
      <c r="L139" s="36">
        <v>45659</v>
      </c>
      <c r="M139" s="36">
        <v>45838</v>
      </c>
      <c r="N139" s="36" t="s">
        <v>802</v>
      </c>
      <c r="O139" s="36" t="s">
        <v>803</v>
      </c>
      <c r="P139" s="36" t="s">
        <v>124</v>
      </c>
      <c r="Q139" s="36" t="s">
        <v>125</v>
      </c>
      <c r="R139" s="35" t="s">
        <v>85</v>
      </c>
      <c r="S139" s="35" t="s">
        <v>86</v>
      </c>
      <c r="T139" s="35" t="s">
        <v>86</v>
      </c>
      <c r="U139" s="35"/>
      <c r="V139" s="35" t="s">
        <v>86</v>
      </c>
      <c r="W139" s="35" t="s">
        <v>86</v>
      </c>
      <c r="X139" s="49">
        <v>0.08</v>
      </c>
      <c r="Y139" s="37"/>
      <c r="Z139" s="49">
        <v>0.5</v>
      </c>
      <c r="AA139" s="49">
        <v>0.5</v>
      </c>
      <c r="AB139" s="49">
        <v>0</v>
      </c>
      <c r="AC139" s="49">
        <v>0</v>
      </c>
      <c r="AD139" s="38"/>
      <c r="AE139" s="38"/>
      <c r="AF139" s="38"/>
      <c r="AG139" s="38"/>
      <c r="AH139" s="39"/>
      <c r="AI139" s="39"/>
      <c r="AJ139" s="40"/>
      <c r="AK139" s="40"/>
      <c r="AL139" s="40"/>
      <c r="AM139" s="40"/>
      <c r="AN139" s="41"/>
      <c r="AO139" s="39"/>
      <c r="AP139" s="42"/>
      <c r="AQ139" s="42"/>
      <c r="AR139" s="42"/>
      <c r="AS139" s="42"/>
      <c r="AT139" s="43"/>
      <c r="AU139" s="39"/>
      <c r="AV139" s="42"/>
      <c r="AW139" s="42"/>
      <c r="AX139" s="42"/>
      <c r="AY139" s="42"/>
      <c r="AZ139" s="43"/>
      <c r="BA139" s="39"/>
      <c r="BB139" s="80">
        <f t="shared" si="5"/>
        <v>0</v>
      </c>
      <c r="BC139" s="80">
        <f t="shared" si="6"/>
        <v>0</v>
      </c>
      <c r="BD139" s="80" t="str">
        <f t="shared" si="7"/>
        <v>SIN AVANCE</v>
      </c>
      <c r="BE139" s="81">
        <f t="shared" si="8"/>
        <v>97</v>
      </c>
      <c r="BF139" s="81" t="str">
        <f t="shared" si="9"/>
        <v>CON TIEMPO</v>
      </c>
      <c r="BG139" s="88"/>
    </row>
    <row r="140" spans="1:59" ht="72" customHeight="1" thickBot="1" x14ac:dyDescent="0.35">
      <c r="A140" s="45">
        <v>126</v>
      </c>
      <c r="B140" s="31" t="s">
        <v>844</v>
      </c>
      <c r="C140" s="32" t="s">
        <v>80</v>
      </c>
      <c r="D140" s="35" t="s">
        <v>817</v>
      </c>
      <c r="E140" s="33" t="s">
        <v>1369</v>
      </c>
      <c r="F140" s="32" t="s">
        <v>1370</v>
      </c>
      <c r="G140" s="34" t="s">
        <v>1371</v>
      </c>
      <c r="H140" s="32" t="s">
        <v>1372</v>
      </c>
      <c r="I140" s="35" t="s">
        <v>80</v>
      </c>
      <c r="J140" s="33" t="s">
        <v>463</v>
      </c>
      <c r="K140" s="33" t="s">
        <v>80</v>
      </c>
      <c r="L140" s="36">
        <v>45659</v>
      </c>
      <c r="M140" s="36">
        <v>45930</v>
      </c>
      <c r="N140" s="36" t="s">
        <v>802</v>
      </c>
      <c r="O140" s="36" t="s">
        <v>803</v>
      </c>
      <c r="P140" s="36" t="s">
        <v>124</v>
      </c>
      <c r="Q140" s="36" t="s">
        <v>125</v>
      </c>
      <c r="R140" s="35" t="s">
        <v>85</v>
      </c>
      <c r="S140" s="35" t="s">
        <v>86</v>
      </c>
      <c r="T140" s="35" t="s">
        <v>86</v>
      </c>
      <c r="U140" s="35"/>
      <c r="V140" s="35" t="s">
        <v>86</v>
      </c>
      <c r="W140" s="35" t="s">
        <v>86</v>
      </c>
      <c r="X140" s="49">
        <v>0.08</v>
      </c>
      <c r="Y140" s="37"/>
      <c r="Z140" s="34">
        <v>0</v>
      </c>
      <c r="AA140" s="49">
        <v>0.5</v>
      </c>
      <c r="AB140" s="34">
        <v>0.5</v>
      </c>
      <c r="AC140" s="49">
        <v>0</v>
      </c>
      <c r="AD140" s="38"/>
      <c r="AE140" s="38"/>
      <c r="AF140" s="38"/>
      <c r="AG140" s="38"/>
      <c r="AH140" s="39"/>
      <c r="AI140" s="39"/>
      <c r="AJ140" s="40"/>
      <c r="AK140" s="40"/>
      <c r="AL140" s="40"/>
      <c r="AM140" s="40"/>
      <c r="AN140" s="41"/>
      <c r="AO140" s="39"/>
      <c r="AP140" s="42"/>
      <c r="AQ140" s="42"/>
      <c r="AR140" s="42"/>
      <c r="AS140" s="42"/>
      <c r="AT140" s="43"/>
      <c r="AU140" s="39"/>
      <c r="AV140" s="42"/>
      <c r="AW140" s="42"/>
      <c r="AX140" s="42"/>
      <c r="AY140" s="42"/>
      <c r="AZ140" s="43"/>
      <c r="BA140" s="39"/>
      <c r="BB140" s="80">
        <f t="shared" si="5"/>
        <v>0</v>
      </c>
      <c r="BC140" s="80">
        <f t="shared" si="6"/>
        <v>0</v>
      </c>
      <c r="BD140" s="80" t="str">
        <f t="shared" si="7"/>
        <v>SIN AVANCE</v>
      </c>
      <c r="BE140" s="81">
        <f t="shared" si="8"/>
        <v>189</v>
      </c>
      <c r="BF140" s="81" t="str">
        <f t="shared" si="9"/>
        <v>CON TIEMPO</v>
      </c>
      <c r="BG140" s="88"/>
    </row>
    <row r="141" spans="1:59" ht="72" customHeight="1" thickBot="1" x14ac:dyDescent="0.35">
      <c r="A141" s="45">
        <v>127</v>
      </c>
      <c r="B141" s="31" t="s">
        <v>844</v>
      </c>
      <c r="C141" s="32" t="s">
        <v>80</v>
      </c>
      <c r="D141" s="35" t="s">
        <v>817</v>
      </c>
      <c r="E141" s="33" t="s">
        <v>1373</v>
      </c>
      <c r="F141" s="32" t="s">
        <v>1374</v>
      </c>
      <c r="G141" s="34" t="s">
        <v>1375</v>
      </c>
      <c r="H141" s="32" t="s">
        <v>1376</v>
      </c>
      <c r="I141" s="35" t="s">
        <v>80</v>
      </c>
      <c r="J141" s="33" t="s">
        <v>463</v>
      </c>
      <c r="K141" s="33" t="s">
        <v>80</v>
      </c>
      <c r="L141" s="36">
        <v>45659</v>
      </c>
      <c r="M141" s="36">
        <v>46022</v>
      </c>
      <c r="N141" s="36" t="s">
        <v>802</v>
      </c>
      <c r="O141" s="36" t="s">
        <v>803</v>
      </c>
      <c r="P141" s="36" t="s">
        <v>124</v>
      </c>
      <c r="Q141" s="36" t="s">
        <v>125</v>
      </c>
      <c r="R141" s="35" t="s">
        <v>85</v>
      </c>
      <c r="S141" s="35" t="s">
        <v>86</v>
      </c>
      <c r="T141" s="35" t="s">
        <v>86</v>
      </c>
      <c r="U141" s="35"/>
      <c r="V141" s="35" t="s">
        <v>86</v>
      </c>
      <c r="W141" s="35" t="s">
        <v>86</v>
      </c>
      <c r="X141" s="49">
        <v>0.08</v>
      </c>
      <c r="Y141" s="37"/>
      <c r="Z141" s="49">
        <v>0</v>
      </c>
      <c r="AA141" s="49">
        <v>0.34</v>
      </c>
      <c r="AB141" s="49">
        <v>0.33</v>
      </c>
      <c r="AC141" s="49">
        <v>0.33</v>
      </c>
      <c r="AD141" s="38"/>
      <c r="AE141" s="38"/>
      <c r="AF141" s="38"/>
      <c r="AG141" s="38"/>
      <c r="AH141" s="39"/>
      <c r="AI141" s="39"/>
      <c r="AJ141" s="40"/>
      <c r="AK141" s="40"/>
      <c r="AL141" s="40"/>
      <c r="AM141" s="40"/>
      <c r="AN141" s="41"/>
      <c r="AO141" s="39"/>
      <c r="AP141" s="42"/>
      <c r="AQ141" s="42"/>
      <c r="AR141" s="42"/>
      <c r="AS141" s="42"/>
      <c r="AT141" s="43"/>
      <c r="AU141" s="39"/>
      <c r="AV141" s="42"/>
      <c r="AW141" s="42"/>
      <c r="AX141" s="42"/>
      <c r="AY141" s="42"/>
      <c r="AZ141" s="43"/>
      <c r="BA141" s="39"/>
      <c r="BB141" s="80">
        <f t="shared" si="5"/>
        <v>0</v>
      </c>
      <c r="BC141" s="80">
        <f t="shared" si="6"/>
        <v>0</v>
      </c>
      <c r="BD141" s="80" t="str">
        <f t="shared" si="7"/>
        <v>SIN AVANCE</v>
      </c>
      <c r="BE141" s="81">
        <f t="shared" si="8"/>
        <v>281</v>
      </c>
      <c r="BF141" s="81" t="str">
        <f t="shared" si="9"/>
        <v>CON TIEMPO</v>
      </c>
      <c r="BG141" s="88"/>
    </row>
    <row r="142" spans="1:59" ht="72" customHeight="1" thickBot="1" x14ac:dyDescent="0.35">
      <c r="A142" s="45">
        <v>128</v>
      </c>
      <c r="B142" s="31" t="s">
        <v>844</v>
      </c>
      <c r="C142" s="32" t="s">
        <v>80</v>
      </c>
      <c r="D142" s="35" t="s">
        <v>817</v>
      </c>
      <c r="E142" s="33" t="s">
        <v>1377</v>
      </c>
      <c r="F142" s="32" t="s">
        <v>1378</v>
      </c>
      <c r="G142" s="34" t="s">
        <v>1379</v>
      </c>
      <c r="H142" s="32" t="s">
        <v>1380</v>
      </c>
      <c r="I142" s="35" t="s">
        <v>801</v>
      </c>
      <c r="J142" s="33" t="s">
        <v>910</v>
      </c>
      <c r="K142" s="33" t="s">
        <v>80</v>
      </c>
      <c r="L142" s="36">
        <v>45659</v>
      </c>
      <c r="M142" s="36">
        <v>46022</v>
      </c>
      <c r="N142" s="36" t="s">
        <v>802</v>
      </c>
      <c r="O142" s="36" t="s">
        <v>803</v>
      </c>
      <c r="P142" s="36" t="s">
        <v>124</v>
      </c>
      <c r="Q142" s="36" t="s">
        <v>125</v>
      </c>
      <c r="R142" s="35" t="s">
        <v>85</v>
      </c>
      <c r="S142" s="35" t="s">
        <v>86</v>
      </c>
      <c r="T142" s="35" t="s">
        <v>86</v>
      </c>
      <c r="U142" s="35"/>
      <c r="V142" s="35" t="s">
        <v>86</v>
      </c>
      <c r="W142" s="35" t="s">
        <v>86</v>
      </c>
      <c r="X142" s="49">
        <v>0.08</v>
      </c>
      <c r="Y142" s="37"/>
      <c r="Z142" s="49">
        <v>0</v>
      </c>
      <c r="AA142" s="49">
        <v>0.5</v>
      </c>
      <c r="AB142" s="49">
        <v>0</v>
      </c>
      <c r="AC142" s="49">
        <v>0.5</v>
      </c>
      <c r="AD142" s="38"/>
      <c r="AE142" s="38"/>
      <c r="AF142" s="38"/>
      <c r="AG142" s="38"/>
      <c r="AH142" s="39"/>
      <c r="AI142" s="39"/>
      <c r="AJ142" s="40"/>
      <c r="AK142" s="40"/>
      <c r="AL142" s="40"/>
      <c r="AM142" s="40"/>
      <c r="AN142" s="41"/>
      <c r="AO142" s="39"/>
      <c r="AP142" s="42"/>
      <c r="AQ142" s="42"/>
      <c r="AR142" s="42"/>
      <c r="AS142" s="42"/>
      <c r="AT142" s="43"/>
      <c r="AU142" s="39"/>
      <c r="AV142" s="42"/>
      <c r="AW142" s="42"/>
      <c r="AX142" s="42"/>
      <c r="AY142" s="42"/>
      <c r="AZ142" s="43"/>
      <c r="BA142" s="39"/>
      <c r="BB142" s="80">
        <f t="shared" si="5"/>
        <v>0</v>
      </c>
      <c r="BC142" s="80">
        <f t="shared" si="6"/>
        <v>0</v>
      </c>
      <c r="BD142" s="80" t="str">
        <f t="shared" si="7"/>
        <v>SIN AVANCE</v>
      </c>
      <c r="BE142" s="81">
        <f t="shared" si="8"/>
        <v>281</v>
      </c>
      <c r="BF142" s="81" t="str">
        <f t="shared" si="9"/>
        <v>CON TIEMPO</v>
      </c>
      <c r="BG142" s="88"/>
    </row>
    <row r="143" spans="1:59" ht="72" customHeight="1" thickBot="1" x14ac:dyDescent="0.35">
      <c r="A143" s="45">
        <v>129</v>
      </c>
      <c r="B143" s="31" t="s">
        <v>844</v>
      </c>
      <c r="C143" s="32" t="s">
        <v>80</v>
      </c>
      <c r="D143" s="35" t="s">
        <v>817</v>
      </c>
      <c r="E143" s="33" t="s">
        <v>1381</v>
      </c>
      <c r="F143" s="32" t="s">
        <v>1382</v>
      </c>
      <c r="G143" s="34" t="s">
        <v>1383</v>
      </c>
      <c r="H143" s="32" t="s">
        <v>1384</v>
      </c>
      <c r="I143" s="35" t="s">
        <v>80</v>
      </c>
      <c r="J143" s="33" t="s">
        <v>463</v>
      </c>
      <c r="K143" s="33" t="s">
        <v>80</v>
      </c>
      <c r="L143" s="36">
        <v>45659</v>
      </c>
      <c r="M143" s="36">
        <v>46022</v>
      </c>
      <c r="N143" s="36" t="s">
        <v>802</v>
      </c>
      <c r="O143" s="36" t="s">
        <v>803</v>
      </c>
      <c r="P143" s="36" t="s">
        <v>124</v>
      </c>
      <c r="Q143" s="36" t="s">
        <v>125</v>
      </c>
      <c r="R143" s="35" t="s">
        <v>85</v>
      </c>
      <c r="S143" s="35" t="s">
        <v>86</v>
      </c>
      <c r="T143" s="35" t="s">
        <v>86</v>
      </c>
      <c r="U143" s="35"/>
      <c r="V143" s="35" t="s">
        <v>86</v>
      </c>
      <c r="W143" s="35" t="s">
        <v>86</v>
      </c>
      <c r="X143" s="49">
        <v>0.08</v>
      </c>
      <c r="Y143" s="37"/>
      <c r="Z143" s="34">
        <v>0</v>
      </c>
      <c r="AA143" s="49">
        <v>0.34</v>
      </c>
      <c r="AB143" s="49">
        <v>0.33</v>
      </c>
      <c r="AC143" s="49">
        <v>0.33</v>
      </c>
      <c r="AD143" s="38"/>
      <c r="AE143" s="38"/>
      <c r="AF143" s="38"/>
      <c r="AG143" s="38"/>
      <c r="AH143" s="39"/>
      <c r="AI143" s="39"/>
      <c r="AJ143" s="40"/>
      <c r="AK143" s="40"/>
      <c r="AL143" s="40"/>
      <c r="AM143" s="40"/>
      <c r="AN143" s="41"/>
      <c r="AO143" s="39"/>
      <c r="AP143" s="42"/>
      <c r="AQ143" s="42"/>
      <c r="AR143" s="42"/>
      <c r="AS143" s="42"/>
      <c r="AT143" s="43"/>
      <c r="AU143" s="39"/>
      <c r="AV143" s="42"/>
      <c r="AW143" s="42"/>
      <c r="AX143" s="42"/>
      <c r="AY143" s="42"/>
      <c r="AZ143" s="43"/>
      <c r="BA143" s="39"/>
      <c r="BB143" s="80">
        <f t="shared" si="5"/>
        <v>0</v>
      </c>
      <c r="BC143" s="80">
        <f t="shared" si="6"/>
        <v>0</v>
      </c>
      <c r="BD143" s="80" t="str">
        <f t="shared" si="7"/>
        <v>SIN AVANCE</v>
      </c>
      <c r="BE143" s="81">
        <f t="shared" si="8"/>
        <v>281</v>
      </c>
      <c r="BF143" s="81" t="str">
        <f t="shared" si="9"/>
        <v>CON TIEMPO</v>
      </c>
      <c r="BG143" s="89"/>
    </row>
    <row r="144" spans="1:59" ht="72" customHeight="1" thickBot="1" x14ac:dyDescent="0.35">
      <c r="A144" s="45">
        <v>130</v>
      </c>
      <c r="B144" s="31" t="s">
        <v>871</v>
      </c>
      <c r="C144" s="32" t="s">
        <v>1385</v>
      </c>
      <c r="D144" s="31" t="s">
        <v>80</v>
      </c>
      <c r="E144" s="33" t="s">
        <v>1386</v>
      </c>
      <c r="F144" s="32" t="s">
        <v>1387</v>
      </c>
      <c r="G144" s="34">
        <v>1</v>
      </c>
      <c r="H144" s="32" t="s">
        <v>1388</v>
      </c>
      <c r="I144" s="35" t="s">
        <v>826</v>
      </c>
      <c r="J144" s="33" t="s">
        <v>80</v>
      </c>
      <c r="K144" s="33" t="s">
        <v>80</v>
      </c>
      <c r="L144" s="36">
        <v>45705</v>
      </c>
      <c r="M144" s="36">
        <v>45828</v>
      </c>
      <c r="N144" s="36" t="s">
        <v>827</v>
      </c>
      <c r="O144" s="36" t="s">
        <v>828</v>
      </c>
      <c r="P144" s="36" t="s">
        <v>243</v>
      </c>
      <c r="Q144" s="36" t="s">
        <v>244</v>
      </c>
      <c r="R144" s="35" t="s">
        <v>85</v>
      </c>
      <c r="S144" s="35" t="s">
        <v>86</v>
      </c>
      <c r="T144" s="35"/>
      <c r="U144" s="35" t="s">
        <v>86</v>
      </c>
      <c r="V144" s="35" t="s">
        <v>86</v>
      </c>
      <c r="W144" s="35" t="s">
        <v>86</v>
      </c>
      <c r="X144" s="49">
        <v>0.2</v>
      </c>
      <c r="Y144" s="37"/>
      <c r="Z144" s="49">
        <v>0.5</v>
      </c>
      <c r="AA144" s="49">
        <v>0.5</v>
      </c>
      <c r="AB144" s="49">
        <v>0</v>
      </c>
      <c r="AC144" s="49">
        <v>0</v>
      </c>
      <c r="AD144" s="84"/>
      <c r="AE144" s="84"/>
      <c r="AF144" s="84"/>
      <c r="AG144" s="84"/>
      <c r="AH144" s="86"/>
      <c r="AI144" s="39"/>
      <c r="AJ144" s="40"/>
      <c r="AK144" s="40"/>
      <c r="AL144" s="40"/>
      <c r="AM144" s="40"/>
      <c r="AN144" s="41"/>
      <c r="AO144" s="39"/>
      <c r="AP144" s="42"/>
      <c r="AQ144" s="42"/>
      <c r="AR144" s="42"/>
      <c r="AS144" s="42"/>
      <c r="AT144" s="43"/>
      <c r="AU144" s="39"/>
      <c r="AV144" s="42"/>
      <c r="AW144" s="42"/>
      <c r="AX144" s="42"/>
      <c r="AY144" s="42"/>
      <c r="AZ144" s="43"/>
      <c r="BA144" s="39"/>
      <c r="BB144" s="80">
        <f t="shared" ref="BB144:BB158" si="10">(AH144+AN144+AT144+AZ144)*X144</f>
        <v>0</v>
      </c>
      <c r="BC144" s="80">
        <f t="shared" ref="BC144:BC158" si="11">AH144+AN144+AT144+AZ144</f>
        <v>0</v>
      </c>
      <c r="BD144" s="80" t="str">
        <f t="shared" ref="BD144:BD158" si="12">IF(BB144&lt;=0%,"SIN AVANCE",IF(BB144&lt;33%,"AVANCE MINIMO",IF(BB144&lt;66%,"AVANCE PARCIAL",IF(BB144&lt;=99.9%,"AVANCE SIGNIFICATIVO",IF(BB144=100%,"CUMPLIMIENTO TOTAL","ERROR")))))</f>
        <v>SIN AVANCE</v>
      </c>
      <c r="BE144" s="81">
        <f t="shared" ref="BE144:BE158" si="13">(IF(BD144="CUMPLIMIENTO TOTAL","NO APLICA ACCION FINALIZADA",M144-$D$7))</f>
        <v>87</v>
      </c>
      <c r="BF144" s="81" t="str">
        <f t="shared" ref="BF144:BF158" si="14">(IF(BD144="CUMPLIMIENTO TOTAL","NO APLICA ACCION FINALIZADA",IF(BE144&lt;=0,"VENCIDO",IF(BE144&lt;=10,"POR VENCER","CON TIEMPO"))))</f>
        <v>CON TIEMPO</v>
      </c>
      <c r="BG144" s="87">
        <f>SUM(BB144:BB147)</f>
        <v>0</v>
      </c>
    </row>
    <row r="145" spans="1:59" ht="72" customHeight="1" thickBot="1" x14ac:dyDescent="0.35">
      <c r="A145" s="45">
        <v>131</v>
      </c>
      <c r="B145" s="31" t="s">
        <v>871</v>
      </c>
      <c r="C145" s="32" t="s">
        <v>1389</v>
      </c>
      <c r="D145" s="31" t="s">
        <v>80</v>
      </c>
      <c r="E145" s="33" t="s">
        <v>1390</v>
      </c>
      <c r="F145" s="32" t="s">
        <v>1391</v>
      </c>
      <c r="G145" s="34" t="s">
        <v>1392</v>
      </c>
      <c r="H145" s="32" t="s">
        <v>1393</v>
      </c>
      <c r="I145" s="35" t="s">
        <v>826</v>
      </c>
      <c r="J145" s="33" t="s">
        <v>80</v>
      </c>
      <c r="K145" s="33" t="s">
        <v>80</v>
      </c>
      <c r="L145" s="36">
        <v>45705</v>
      </c>
      <c r="M145" s="36">
        <v>45925</v>
      </c>
      <c r="N145" s="36" t="s">
        <v>827</v>
      </c>
      <c r="O145" s="36" t="s">
        <v>828</v>
      </c>
      <c r="P145" s="36" t="s">
        <v>243</v>
      </c>
      <c r="Q145" s="36" t="s">
        <v>244</v>
      </c>
      <c r="R145" s="35" t="s">
        <v>85</v>
      </c>
      <c r="S145" s="35" t="s">
        <v>86</v>
      </c>
      <c r="T145" s="35" t="s">
        <v>86</v>
      </c>
      <c r="U145" s="35" t="s">
        <v>86</v>
      </c>
      <c r="V145" s="35" t="s">
        <v>86</v>
      </c>
      <c r="W145" s="35" t="s">
        <v>86</v>
      </c>
      <c r="X145" s="49">
        <v>0.2</v>
      </c>
      <c r="Y145" s="37"/>
      <c r="Z145" s="49">
        <v>0.33</v>
      </c>
      <c r="AA145" s="49">
        <v>0.33</v>
      </c>
      <c r="AB145" s="49">
        <v>0.34</v>
      </c>
      <c r="AC145" s="49">
        <v>0</v>
      </c>
      <c r="AD145" s="84"/>
      <c r="AE145" s="84"/>
      <c r="AF145" s="84"/>
      <c r="AG145" s="84"/>
      <c r="AH145" s="86"/>
      <c r="AI145" s="39"/>
      <c r="AJ145" s="40"/>
      <c r="AK145" s="40"/>
      <c r="AL145" s="40"/>
      <c r="AM145" s="40"/>
      <c r="AN145" s="41"/>
      <c r="AO145" s="39"/>
      <c r="AP145" s="42"/>
      <c r="AQ145" s="42"/>
      <c r="AR145" s="42"/>
      <c r="AS145" s="42"/>
      <c r="AT145" s="43"/>
      <c r="AU145" s="39"/>
      <c r="AV145" s="42"/>
      <c r="AW145" s="42"/>
      <c r="AX145" s="42"/>
      <c r="AY145" s="42"/>
      <c r="AZ145" s="43"/>
      <c r="BA145" s="39"/>
      <c r="BB145" s="80">
        <f t="shared" si="10"/>
        <v>0</v>
      </c>
      <c r="BC145" s="80">
        <f t="shared" si="11"/>
        <v>0</v>
      </c>
      <c r="BD145" s="80" t="str">
        <f t="shared" si="12"/>
        <v>SIN AVANCE</v>
      </c>
      <c r="BE145" s="81">
        <f t="shared" si="13"/>
        <v>184</v>
      </c>
      <c r="BF145" s="81" t="str">
        <f t="shared" si="14"/>
        <v>CON TIEMPO</v>
      </c>
      <c r="BG145" s="88"/>
    </row>
    <row r="146" spans="1:59" ht="72" customHeight="1" thickBot="1" x14ac:dyDescent="0.35">
      <c r="A146" s="45">
        <v>132</v>
      </c>
      <c r="B146" s="31" t="s">
        <v>871</v>
      </c>
      <c r="C146" s="32" t="s">
        <v>1394</v>
      </c>
      <c r="D146" s="31" t="s">
        <v>80</v>
      </c>
      <c r="E146" s="33" t="s">
        <v>1395</v>
      </c>
      <c r="F146" s="32" t="s">
        <v>1396</v>
      </c>
      <c r="G146" s="34" t="s">
        <v>1397</v>
      </c>
      <c r="H146" s="32" t="s">
        <v>1398</v>
      </c>
      <c r="I146" s="35" t="s">
        <v>826</v>
      </c>
      <c r="J146" s="33" t="s">
        <v>80</v>
      </c>
      <c r="K146" s="33" t="s">
        <v>80</v>
      </c>
      <c r="L146" s="36">
        <v>45839</v>
      </c>
      <c r="M146" s="36">
        <v>45868</v>
      </c>
      <c r="N146" s="36" t="s">
        <v>827</v>
      </c>
      <c r="O146" s="36" t="s">
        <v>828</v>
      </c>
      <c r="P146" s="36" t="s">
        <v>243</v>
      </c>
      <c r="Q146" s="36" t="s">
        <v>244</v>
      </c>
      <c r="R146" s="35" t="s">
        <v>85</v>
      </c>
      <c r="S146" s="35" t="s">
        <v>86</v>
      </c>
      <c r="T146" s="35"/>
      <c r="U146" s="35" t="s">
        <v>86</v>
      </c>
      <c r="V146" s="35" t="s">
        <v>86</v>
      </c>
      <c r="W146" s="35" t="s">
        <v>86</v>
      </c>
      <c r="X146" s="49">
        <v>0.2</v>
      </c>
      <c r="Y146" s="37"/>
      <c r="Z146" s="49">
        <v>0</v>
      </c>
      <c r="AA146" s="49">
        <v>0</v>
      </c>
      <c r="AB146" s="49">
        <v>1</v>
      </c>
      <c r="AC146" s="49">
        <v>0</v>
      </c>
      <c r="AD146" s="84"/>
      <c r="AE146" s="84"/>
      <c r="AF146" s="84"/>
      <c r="AG146" s="84"/>
      <c r="AH146" s="86"/>
      <c r="AI146" s="39"/>
      <c r="AJ146" s="40"/>
      <c r="AK146" s="40"/>
      <c r="AL146" s="40"/>
      <c r="AM146" s="40"/>
      <c r="AN146" s="41"/>
      <c r="AO146" s="39"/>
      <c r="AP146" s="42"/>
      <c r="AQ146" s="42"/>
      <c r="AR146" s="42"/>
      <c r="AS146" s="42"/>
      <c r="AT146" s="43"/>
      <c r="AU146" s="39"/>
      <c r="AV146" s="42"/>
      <c r="AW146" s="42"/>
      <c r="AX146" s="42"/>
      <c r="AY146" s="42"/>
      <c r="AZ146" s="43"/>
      <c r="BA146" s="39"/>
      <c r="BB146" s="80">
        <f t="shared" si="10"/>
        <v>0</v>
      </c>
      <c r="BC146" s="80">
        <f t="shared" si="11"/>
        <v>0</v>
      </c>
      <c r="BD146" s="80" t="str">
        <f t="shared" si="12"/>
        <v>SIN AVANCE</v>
      </c>
      <c r="BE146" s="81">
        <f t="shared" si="13"/>
        <v>127</v>
      </c>
      <c r="BF146" s="81" t="str">
        <f t="shared" si="14"/>
        <v>CON TIEMPO</v>
      </c>
      <c r="BG146" s="88"/>
    </row>
    <row r="147" spans="1:59" ht="72" customHeight="1" thickBot="1" x14ac:dyDescent="0.35">
      <c r="A147" s="45">
        <v>133</v>
      </c>
      <c r="B147" s="31" t="s">
        <v>871</v>
      </c>
      <c r="C147" s="32" t="s">
        <v>1399</v>
      </c>
      <c r="D147" s="31" t="s">
        <v>80</v>
      </c>
      <c r="E147" s="33" t="s">
        <v>1400</v>
      </c>
      <c r="F147" s="32" t="s">
        <v>1401</v>
      </c>
      <c r="G147" s="34" t="s">
        <v>899</v>
      </c>
      <c r="H147" s="32" t="s">
        <v>1393</v>
      </c>
      <c r="I147" s="35" t="s">
        <v>826</v>
      </c>
      <c r="J147" s="33" t="s">
        <v>80</v>
      </c>
      <c r="K147" s="33" t="s">
        <v>80</v>
      </c>
      <c r="L147" s="36">
        <v>45748</v>
      </c>
      <c r="M147" s="36">
        <v>45930</v>
      </c>
      <c r="N147" s="36" t="s">
        <v>827</v>
      </c>
      <c r="O147" s="36" t="s">
        <v>828</v>
      </c>
      <c r="P147" s="36" t="s">
        <v>243</v>
      </c>
      <c r="Q147" s="36" t="s">
        <v>244</v>
      </c>
      <c r="R147" s="35" t="s">
        <v>85</v>
      </c>
      <c r="S147" s="35" t="s">
        <v>86</v>
      </c>
      <c r="T147" s="35"/>
      <c r="U147" s="35" t="s">
        <v>86</v>
      </c>
      <c r="V147" s="35" t="s">
        <v>86</v>
      </c>
      <c r="W147" s="35" t="s">
        <v>86</v>
      </c>
      <c r="X147" s="49">
        <v>0.2</v>
      </c>
      <c r="Y147" s="37"/>
      <c r="Z147" s="34">
        <v>0</v>
      </c>
      <c r="AA147" s="34">
        <v>0.5</v>
      </c>
      <c r="AB147" s="49">
        <v>0.5</v>
      </c>
      <c r="AC147" s="77">
        <v>0</v>
      </c>
      <c r="AD147" s="84"/>
      <c r="AE147" s="84"/>
      <c r="AF147" s="84"/>
      <c r="AG147" s="84"/>
      <c r="AH147" s="86"/>
      <c r="AI147" s="39"/>
      <c r="AJ147" s="40"/>
      <c r="AK147" s="40"/>
      <c r="AL147" s="40"/>
      <c r="AM147" s="40"/>
      <c r="AN147" s="41"/>
      <c r="AO147" s="39"/>
      <c r="AP147" s="42"/>
      <c r="AQ147" s="42"/>
      <c r="AR147" s="42"/>
      <c r="AS147" s="42"/>
      <c r="AT147" s="43"/>
      <c r="AU147" s="39"/>
      <c r="AV147" s="42"/>
      <c r="AW147" s="42"/>
      <c r="AX147" s="42"/>
      <c r="AY147" s="42"/>
      <c r="AZ147" s="43"/>
      <c r="BA147" s="39"/>
      <c r="BB147" s="80">
        <f t="shared" si="10"/>
        <v>0</v>
      </c>
      <c r="BC147" s="80">
        <f t="shared" si="11"/>
        <v>0</v>
      </c>
      <c r="BD147" s="80" t="str">
        <f t="shared" si="12"/>
        <v>SIN AVANCE</v>
      </c>
      <c r="BE147" s="81">
        <f t="shared" si="13"/>
        <v>189</v>
      </c>
      <c r="BF147" s="81" t="str">
        <f t="shared" si="14"/>
        <v>CON TIEMPO</v>
      </c>
      <c r="BG147" s="89"/>
    </row>
    <row r="148" spans="1:59" ht="72" customHeight="1" thickBot="1" x14ac:dyDescent="0.35">
      <c r="A148" s="45">
        <v>134</v>
      </c>
      <c r="B148" s="31" t="s">
        <v>844</v>
      </c>
      <c r="C148" s="32" t="s">
        <v>80</v>
      </c>
      <c r="D148" s="35" t="s">
        <v>829</v>
      </c>
      <c r="E148" s="33" t="s">
        <v>1402</v>
      </c>
      <c r="F148" s="32" t="s">
        <v>1403</v>
      </c>
      <c r="G148" s="34" t="s">
        <v>1404</v>
      </c>
      <c r="H148" s="32" t="s">
        <v>1393</v>
      </c>
      <c r="I148" s="35" t="s">
        <v>80</v>
      </c>
      <c r="J148" s="33" t="s">
        <v>910</v>
      </c>
      <c r="K148" s="33" t="s">
        <v>80</v>
      </c>
      <c r="L148" s="36">
        <v>45677</v>
      </c>
      <c r="M148" s="36">
        <v>46021</v>
      </c>
      <c r="N148" s="36" t="s">
        <v>827</v>
      </c>
      <c r="O148" s="36" t="s">
        <v>828</v>
      </c>
      <c r="P148" s="36" t="s">
        <v>243</v>
      </c>
      <c r="Q148" s="36" t="s">
        <v>244</v>
      </c>
      <c r="R148" s="35" t="s">
        <v>85</v>
      </c>
      <c r="S148" s="35" t="s">
        <v>86</v>
      </c>
      <c r="T148" s="35" t="s">
        <v>86</v>
      </c>
      <c r="U148" s="35" t="s">
        <v>86</v>
      </c>
      <c r="V148" s="35" t="s">
        <v>86</v>
      </c>
      <c r="W148" s="35" t="s">
        <v>86</v>
      </c>
      <c r="X148" s="49">
        <v>0.14000000000000001</v>
      </c>
      <c r="Y148" s="37"/>
      <c r="Z148" s="34">
        <v>0.25</v>
      </c>
      <c r="AA148" s="49">
        <v>0.25</v>
      </c>
      <c r="AB148" s="34">
        <v>0.25</v>
      </c>
      <c r="AC148" s="77">
        <v>0.25</v>
      </c>
      <c r="AD148" s="84"/>
      <c r="AE148" s="84"/>
      <c r="AF148" s="84"/>
      <c r="AG148" s="84"/>
      <c r="AH148" s="86"/>
      <c r="AI148" s="39"/>
      <c r="AJ148" s="40"/>
      <c r="AK148" s="40"/>
      <c r="AL148" s="40"/>
      <c r="AM148" s="40"/>
      <c r="AN148" s="41"/>
      <c r="AO148" s="39"/>
      <c r="AP148" s="42"/>
      <c r="AQ148" s="42"/>
      <c r="AR148" s="42"/>
      <c r="AS148" s="42"/>
      <c r="AT148" s="43"/>
      <c r="AU148" s="39"/>
      <c r="AV148" s="42"/>
      <c r="AW148" s="42"/>
      <c r="AX148" s="42"/>
      <c r="AY148" s="42"/>
      <c r="AZ148" s="43"/>
      <c r="BA148" s="39"/>
      <c r="BB148" s="80">
        <f t="shared" si="10"/>
        <v>0</v>
      </c>
      <c r="BC148" s="80">
        <f t="shared" si="11"/>
        <v>0</v>
      </c>
      <c r="BD148" s="80" t="str">
        <f t="shared" si="12"/>
        <v>SIN AVANCE</v>
      </c>
      <c r="BE148" s="81">
        <f t="shared" si="13"/>
        <v>280</v>
      </c>
      <c r="BF148" s="81" t="str">
        <f t="shared" si="14"/>
        <v>CON TIEMPO</v>
      </c>
      <c r="BG148" s="87">
        <f>SUM(BB148:BB154)</f>
        <v>0</v>
      </c>
    </row>
    <row r="149" spans="1:59" ht="72" customHeight="1" thickBot="1" x14ac:dyDescent="0.35">
      <c r="A149" s="45">
        <v>135</v>
      </c>
      <c r="B149" s="31" t="s">
        <v>844</v>
      </c>
      <c r="C149" s="32" t="s">
        <v>80</v>
      </c>
      <c r="D149" s="35" t="s">
        <v>829</v>
      </c>
      <c r="E149" s="33" t="s">
        <v>1405</v>
      </c>
      <c r="F149" s="32" t="s">
        <v>833</v>
      </c>
      <c r="G149" s="34" t="s">
        <v>834</v>
      </c>
      <c r="H149" s="32" t="s">
        <v>1406</v>
      </c>
      <c r="I149" s="35" t="s">
        <v>80</v>
      </c>
      <c r="J149" s="33" t="s">
        <v>910</v>
      </c>
      <c r="K149" s="33" t="s">
        <v>80</v>
      </c>
      <c r="L149" s="36">
        <v>45677</v>
      </c>
      <c r="M149" s="36">
        <v>46021</v>
      </c>
      <c r="N149" s="36" t="s">
        <v>827</v>
      </c>
      <c r="O149" s="36" t="s">
        <v>828</v>
      </c>
      <c r="P149" s="36" t="s">
        <v>243</v>
      </c>
      <c r="Q149" s="36" t="s">
        <v>244</v>
      </c>
      <c r="R149" s="35" t="s">
        <v>85</v>
      </c>
      <c r="S149" s="35" t="s">
        <v>86</v>
      </c>
      <c r="T149" s="35"/>
      <c r="U149" s="35" t="s">
        <v>86</v>
      </c>
      <c r="V149" s="35" t="s">
        <v>86</v>
      </c>
      <c r="W149" s="35" t="s">
        <v>86</v>
      </c>
      <c r="X149" s="49">
        <v>0.14000000000000001</v>
      </c>
      <c r="Y149" s="37"/>
      <c r="Z149" s="49">
        <v>0.25</v>
      </c>
      <c r="AA149" s="49">
        <v>0.25</v>
      </c>
      <c r="AB149" s="49">
        <v>0.25</v>
      </c>
      <c r="AC149" s="49">
        <v>0.25</v>
      </c>
      <c r="AD149" s="84"/>
      <c r="AE149" s="84"/>
      <c r="AF149" s="84"/>
      <c r="AG149" s="84"/>
      <c r="AH149" s="86"/>
      <c r="AI149" s="39"/>
      <c r="AJ149" s="40"/>
      <c r="AK149" s="40"/>
      <c r="AL149" s="40"/>
      <c r="AM149" s="40"/>
      <c r="AN149" s="41"/>
      <c r="AO149" s="39"/>
      <c r="AP149" s="42"/>
      <c r="AQ149" s="42"/>
      <c r="AR149" s="42"/>
      <c r="AS149" s="42"/>
      <c r="AT149" s="43"/>
      <c r="AU149" s="39"/>
      <c r="AV149" s="42"/>
      <c r="AW149" s="42"/>
      <c r="AX149" s="42"/>
      <c r="AY149" s="42"/>
      <c r="AZ149" s="43"/>
      <c r="BA149" s="39"/>
      <c r="BB149" s="80">
        <f t="shared" si="10"/>
        <v>0</v>
      </c>
      <c r="BC149" s="80">
        <f t="shared" si="11"/>
        <v>0</v>
      </c>
      <c r="BD149" s="80" t="str">
        <f t="shared" si="12"/>
        <v>SIN AVANCE</v>
      </c>
      <c r="BE149" s="81">
        <f t="shared" si="13"/>
        <v>280</v>
      </c>
      <c r="BF149" s="81" t="str">
        <f t="shared" si="14"/>
        <v>CON TIEMPO</v>
      </c>
      <c r="BG149" s="88"/>
    </row>
    <row r="150" spans="1:59" ht="72" customHeight="1" thickBot="1" x14ac:dyDescent="0.35">
      <c r="A150" s="45">
        <v>136</v>
      </c>
      <c r="B150" s="31" t="s">
        <v>844</v>
      </c>
      <c r="C150" s="32" t="s">
        <v>80</v>
      </c>
      <c r="D150" s="35" t="s">
        <v>829</v>
      </c>
      <c r="E150" s="33" t="s">
        <v>1407</v>
      </c>
      <c r="F150" s="32" t="s">
        <v>1408</v>
      </c>
      <c r="G150" s="34" t="s">
        <v>1409</v>
      </c>
      <c r="H150" s="32" t="s">
        <v>1410</v>
      </c>
      <c r="I150" s="35" t="s">
        <v>80</v>
      </c>
      <c r="J150" s="33" t="s">
        <v>910</v>
      </c>
      <c r="K150" s="33" t="s">
        <v>80</v>
      </c>
      <c r="L150" s="36">
        <v>45839</v>
      </c>
      <c r="M150" s="36">
        <v>45930</v>
      </c>
      <c r="N150" s="36" t="s">
        <v>827</v>
      </c>
      <c r="O150" s="36" t="s">
        <v>828</v>
      </c>
      <c r="P150" s="36" t="s">
        <v>243</v>
      </c>
      <c r="Q150" s="36" t="s">
        <v>244</v>
      </c>
      <c r="R150" s="35" t="s">
        <v>85</v>
      </c>
      <c r="S150" s="35" t="s">
        <v>86</v>
      </c>
      <c r="T150" s="35"/>
      <c r="U150" s="35" t="s">
        <v>86</v>
      </c>
      <c r="V150" s="35" t="s">
        <v>86</v>
      </c>
      <c r="W150" s="35" t="s">
        <v>86</v>
      </c>
      <c r="X150" s="49">
        <v>0.14000000000000001</v>
      </c>
      <c r="Y150" s="37"/>
      <c r="Z150" s="49">
        <v>0</v>
      </c>
      <c r="AA150" s="49">
        <v>0</v>
      </c>
      <c r="AB150" s="49">
        <v>1</v>
      </c>
      <c r="AC150" s="49">
        <v>0</v>
      </c>
      <c r="AD150" s="84"/>
      <c r="AE150" s="84"/>
      <c r="AF150" s="84"/>
      <c r="AG150" s="84"/>
      <c r="AH150" s="86"/>
      <c r="AI150" s="39"/>
      <c r="AJ150" s="40"/>
      <c r="AK150" s="40"/>
      <c r="AL150" s="40"/>
      <c r="AM150" s="40"/>
      <c r="AN150" s="41"/>
      <c r="AO150" s="39"/>
      <c r="AP150" s="42"/>
      <c r="AQ150" s="42"/>
      <c r="AR150" s="42"/>
      <c r="AS150" s="42"/>
      <c r="AT150" s="43"/>
      <c r="AU150" s="39"/>
      <c r="AV150" s="42"/>
      <c r="AW150" s="42"/>
      <c r="AX150" s="42"/>
      <c r="AY150" s="42"/>
      <c r="AZ150" s="43"/>
      <c r="BA150" s="39"/>
      <c r="BB150" s="80">
        <f t="shared" si="10"/>
        <v>0</v>
      </c>
      <c r="BC150" s="80">
        <f t="shared" si="11"/>
        <v>0</v>
      </c>
      <c r="BD150" s="80" t="str">
        <f t="shared" si="12"/>
        <v>SIN AVANCE</v>
      </c>
      <c r="BE150" s="81">
        <f t="shared" si="13"/>
        <v>189</v>
      </c>
      <c r="BF150" s="81" t="str">
        <f t="shared" si="14"/>
        <v>CON TIEMPO</v>
      </c>
      <c r="BG150" s="88"/>
    </row>
    <row r="151" spans="1:59" ht="72" customHeight="1" thickBot="1" x14ac:dyDescent="0.35">
      <c r="A151" s="45">
        <v>137</v>
      </c>
      <c r="B151" s="31" t="s">
        <v>844</v>
      </c>
      <c r="C151" s="32" t="s">
        <v>80</v>
      </c>
      <c r="D151" s="35" t="s">
        <v>829</v>
      </c>
      <c r="E151" s="33" t="s">
        <v>1411</v>
      </c>
      <c r="F151" s="32" t="s">
        <v>1412</v>
      </c>
      <c r="G151" s="34" t="s">
        <v>1413</v>
      </c>
      <c r="H151" s="32" t="s">
        <v>1414</v>
      </c>
      <c r="I151" s="35" t="s">
        <v>80</v>
      </c>
      <c r="J151" s="33" t="s">
        <v>910</v>
      </c>
      <c r="K151" s="33" t="s">
        <v>80</v>
      </c>
      <c r="L151" s="36">
        <v>45677</v>
      </c>
      <c r="M151" s="36">
        <v>46021</v>
      </c>
      <c r="N151" s="36" t="s">
        <v>827</v>
      </c>
      <c r="O151" s="36" t="s">
        <v>828</v>
      </c>
      <c r="P151" s="36" t="s">
        <v>243</v>
      </c>
      <c r="Q151" s="36" t="s">
        <v>244</v>
      </c>
      <c r="R151" s="35" t="s">
        <v>85</v>
      </c>
      <c r="S151" s="35" t="s">
        <v>86</v>
      </c>
      <c r="T151" s="35" t="s">
        <v>86</v>
      </c>
      <c r="U151" s="35" t="s">
        <v>86</v>
      </c>
      <c r="V151" s="35"/>
      <c r="W151" s="35" t="s">
        <v>86</v>
      </c>
      <c r="X151" s="49">
        <v>0.14000000000000001</v>
      </c>
      <c r="Y151" s="37"/>
      <c r="Z151" s="49">
        <v>0.25</v>
      </c>
      <c r="AA151" s="49">
        <v>0.25</v>
      </c>
      <c r="AB151" s="49">
        <v>0.25</v>
      </c>
      <c r="AC151" s="49">
        <v>0.25</v>
      </c>
      <c r="AD151" s="84"/>
      <c r="AE151" s="84"/>
      <c r="AF151" s="84"/>
      <c r="AG151" s="84"/>
      <c r="AH151" s="86"/>
      <c r="AI151" s="39"/>
      <c r="AJ151" s="40"/>
      <c r="AK151" s="40"/>
      <c r="AL151" s="40"/>
      <c r="AM151" s="40"/>
      <c r="AN151" s="41"/>
      <c r="AO151" s="39"/>
      <c r="AP151" s="42"/>
      <c r="AQ151" s="42"/>
      <c r="AR151" s="42"/>
      <c r="AS151" s="42"/>
      <c r="AT151" s="43"/>
      <c r="AU151" s="39"/>
      <c r="AV151" s="42"/>
      <c r="AW151" s="42"/>
      <c r="AX151" s="42"/>
      <c r="AY151" s="42"/>
      <c r="AZ151" s="43"/>
      <c r="BA151" s="39"/>
      <c r="BB151" s="80">
        <f t="shared" si="10"/>
        <v>0</v>
      </c>
      <c r="BC151" s="80">
        <f t="shared" si="11"/>
        <v>0</v>
      </c>
      <c r="BD151" s="80" t="str">
        <f t="shared" si="12"/>
        <v>SIN AVANCE</v>
      </c>
      <c r="BE151" s="81">
        <f t="shared" si="13"/>
        <v>280</v>
      </c>
      <c r="BF151" s="81" t="str">
        <f t="shared" si="14"/>
        <v>CON TIEMPO</v>
      </c>
      <c r="BG151" s="88"/>
    </row>
    <row r="152" spans="1:59" ht="72" customHeight="1" thickBot="1" x14ac:dyDescent="0.35">
      <c r="A152" s="45">
        <v>138</v>
      </c>
      <c r="B152" s="31" t="s">
        <v>844</v>
      </c>
      <c r="C152" s="32" t="s">
        <v>80</v>
      </c>
      <c r="D152" s="35" t="s">
        <v>829</v>
      </c>
      <c r="E152" s="33" t="s">
        <v>1415</v>
      </c>
      <c r="F152" s="32" t="s">
        <v>1416</v>
      </c>
      <c r="G152" s="34" t="s">
        <v>1417</v>
      </c>
      <c r="H152" s="32" t="s">
        <v>1418</v>
      </c>
      <c r="I152" s="35" t="s">
        <v>80</v>
      </c>
      <c r="J152" s="33" t="s">
        <v>910</v>
      </c>
      <c r="K152" s="33" t="s">
        <v>80</v>
      </c>
      <c r="L152" s="36">
        <v>45677</v>
      </c>
      <c r="M152" s="36">
        <v>46021</v>
      </c>
      <c r="N152" s="36" t="s">
        <v>827</v>
      </c>
      <c r="O152" s="36" t="s">
        <v>828</v>
      </c>
      <c r="P152" s="36" t="s">
        <v>243</v>
      </c>
      <c r="Q152" s="36" t="s">
        <v>244</v>
      </c>
      <c r="R152" s="35" t="s">
        <v>85</v>
      </c>
      <c r="S152" s="35" t="s">
        <v>86</v>
      </c>
      <c r="T152" s="35"/>
      <c r="U152" s="35" t="s">
        <v>86</v>
      </c>
      <c r="V152" s="35" t="s">
        <v>86</v>
      </c>
      <c r="W152" s="35" t="s">
        <v>86</v>
      </c>
      <c r="X152" s="49">
        <v>0.14000000000000001</v>
      </c>
      <c r="Y152" s="37"/>
      <c r="Z152" s="49">
        <v>0.25</v>
      </c>
      <c r="AA152" s="49">
        <v>0.25</v>
      </c>
      <c r="AB152" s="49">
        <v>0.25</v>
      </c>
      <c r="AC152" s="49">
        <v>0.25</v>
      </c>
      <c r="AD152" s="84"/>
      <c r="AE152" s="84"/>
      <c r="AF152" s="84"/>
      <c r="AG152" s="84"/>
      <c r="AH152" s="86"/>
      <c r="AI152" s="39"/>
      <c r="AJ152" s="40"/>
      <c r="AK152" s="40"/>
      <c r="AL152" s="40"/>
      <c r="AM152" s="40"/>
      <c r="AN152" s="41"/>
      <c r="AO152" s="39"/>
      <c r="AP152" s="42"/>
      <c r="AQ152" s="42"/>
      <c r="AR152" s="42"/>
      <c r="AS152" s="42"/>
      <c r="AT152" s="43"/>
      <c r="AU152" s="39"/>
      <c r="AV152" s="42"/>
      <c r="AW152" s="42"/>
      <c r="AX152" s="42"/>
      <c r="AY152" s="42"/>
      <c r="AZ152" s="43"/>
      <c r="BA152" s="39"/>
      <c r="BB152" s="80">
        <f t="shared" si="10"/>
        <v>0</v>
      </c>
      <c r="BC152" s="80">
        <f t="shared" si="11"/>
        <v>0</v>
      </c>
      <c r="BD152" s="80" t="str">
        <f t="shared" si="12"/>
        <v>SIN AVANCE</v>
      </c>
      <c r="BE152" s="81">
        <f t="shared" si="13"/>
        <v>280</v>
      </c>
      <c r="BF152" s="81" t="str">
        <f t="shared" si="14"/>
        <v>CON TIEMPO</v>
      </c>
      <c r="BG152" s="88"/>
    </row>
    <row r="153" spans="1:59" ht="72" customHeight="1" thickBot="1" x14ac:dyDescent="0.35">
      <c r="A153" s="45">
        <v>139</v>
      </c>
      <c r="B153" s="31" t="s">
        <v>844</v>
      </c>
      <c r="C153" s="32" t="s">
        <v>80</v>
      </c>
      <c r="D153" s="35" t="s">
        <v>829</v>
      </c>
      <c r="E153" s="33" t="s">
        <v>1419</v>
      </c>
      <c r="F153" s="32" t="s">
        <v>1420</v>
      </c>
      <c r="G153" s="34" t="s">
        <v>1421</v>
      </c>
      <c r="H153" s="32" t="s">
        <v>1422</v>
      </c>
      <c r="I153" s="35" t="s">
        <v>80</v>
      </c>
      <c r="J153" s="33" t="s">
        <v>910</v>
      </c>
      <c r="K153" s="33" t="s">
        <v>80</v>
      </c>
      <c r="L153" s="36">
        <v>45677</v>
      </c>
      <c r="M153" s="36">
        <v>46021</v>
      </c>
      <c r="N153" s="36" t="s">
        <v>827</v>
      </c>
      <c r="O153" s="36" t="s">
        <v>828</v>
      </c>
      <c r="P153" s="36" t="s">
        <v>243</v>
      </c>
      <c r="Q153" s="36" t="s">
        <v>244</v>
      </c>
      <c r="R153" s="35" t="s">
        <v>85</v>
      </c>
      <c r="S153" s="35" t="s">
        <v>86</v>
      </c>
      <c r="T153" s="35"/>
      <c r="U153" s="35" t="s">
        <v>86</v>
      </c>
      <c r="V153" s="35" t="s">
        <v>86</v>
      </c>
      <c r="W153" s="35" t="s">
        <v>86</v>
      </c>
      <c r="X153" s="49">
        <v>0.15</v>
      </c>
      <c r="Y153" s="37"/>
      <c r="Z153" s="49">
        <v>0.25</v>
      </c>
      <c r="AA153" s="49">
        <v>0.25</v>
      </c>
      <c r="AB153" s="49">
        <v>0.25</v>
      </c>
      <c r="AC153" s="49">
        <v>0.25</v>
      </c>
      <c r="AD153" s="84"/>
      <c r="AE153" s="84"/>
      <c r="AF153" s="84"/>
      <c r="AG153" s="84"/>
      <c r="AH153" s="86"/>
      <c r="AI153" s="39"/>
      <c r="AJ153" s="40"/>
      <c r="AK153" s="40"/>
      <c r="AL153" s="40"/>
      <c r="AM153" s="40"/>
      <c r="AN153" s="41"/>
      <c r="AO153" s="39"/>
      <c r="AP153" s="42"/>
      <c r="AQ153" s="42"/>
      <c r="AR153" s="42"/>
      <c r="AS153" s="42"/>
      <c r="AT153" s="43"/>
      <c r="AU153" s="39"/>
      <c r="AV153" s="42"/>
      <c r="AW153" s="42"/>
      <c r="AX153" s="42"/>
      <c r="AY153" s="42"/>
      <c r="AZ153" s="43"/>
      <c r="BA153" s="39"/>
      <c r="BB153" s="80">
        <f t="shared" si="10"/>
        <v>0</v>
      </c>
      <c r="BC153" s="80">
        <f t="shared" si="11"/>
        <v>0</v>
      </c>
      <c r="BD153" s="80" t="str">
        <f t="shared" si="12"/>
        <v>SIN AVANCE</v>
      </c>
      <c r="BE153" s="81">
        <f t="shared" si="13"/>
        <v>280</v>
      </c>
      <c r="BF153" s="81" t="str">
        <f t="shared" si="14"/>
        <v>CON TIEMPO</v>
      </c>
      <c r="BG153" s="88"/>
    </row>
    <row r="154" spans="1:59" ht="72" customHeight="1" thickBot="1" x14ac:dyDescent="0.35">
      <c r="A154" s="45">
        <v>140</v>
      </c>
      <c r="B154" s="31" t="s">
        <v>844</v>
      </c>
      <c r="C154" s="32" t="s">
        <v>80</v>
      </c>
      <c r="D154" s="35" t="s">
        <v>829</v>
      </c>
      <c r="E154" s="33" t="s">
        <v>1423</v>
      </c>
      <c r="F154" s="32" t="s">
        <v>1424</v>
      </c>
      <c r="G154" s="34" t="s">
        <v>1425</v>
      </c>
      <c r="H154" s="32" t="s">
        <v>603</v>
      </c>
      <c r="I154" s="35" t="s">
        <v>80</v>
      </c>
      <c r="J154" s="33" t="s">
        <v>910</v>
      </c>
      <c r="K154" s="33" t="s">
        <v>80</v>
      </c>
      <c r="L154" s="36">
        <v>45677</v>
      </c>
      <c r="M154" s="36">
        <v>46021</v>
      </c>
      <c r="N154" s="36" t="s">
        <v>827</v>
      </c>
      <c r="O154" s="36" t="s">
        <v>828</v>
      </c>
      <c r="P154" s="36" t="s">
        <v>243</v>
      </c>
      <c r="Q154" s="36" t="s">
        <v>244</v>
      </c>
      <c r="R154" s="35" t="s">
        <v>85</v>
      </c>
      <c r="S154" s="35" t="s">
        <v>86</v>
      </c>
      <c r="T154" s="35"/>
      <c r="U154" s="35" t="s">
        <v>86</v>
      </c>
      <c r="V154" s="35" t="s">
        <v>86</v>
      </c>
      <c r="W154" s="35" t="s">
        <v>86</v>
      </c>
      <c r="X154" s="49">
        <v>0.15</v>
      </c>
      <c r="Y154" s="37"/>
      <c r="Z154" s="37">
        <v>0.25</v>
      </c>
      <c r="AA154" s="34">
        <v>0.25</v>
      </c>
      <c r="AB154" s="34">
        <v>0.25</v>
      </c>
      <c r="AC154" s="77">
        <v>0.25</v>
      </c>
      <c r="AD154" s="84"/>
      <c r="AE154" s="84"/>
      <c r="AF154" s="84"/>
      <c r="AG154" s="84"/>
      <c r="AH154" s="86"/>
      <c r="AI154" s="39"/>
      <c r="AJ154" s="40"/>
      <c r="AK154" s="40"/>
      <c r="AL154" s="40"/>
      <c r="AM154" s="40"/>
      <c r="AN154" s="41"/>
      <c r="AO154" s="39"/>
      <c r="AP154" s="42"/>
      <c r="AQ154" s="42"/>
      <c r="AR154" s="42"/>
      <c r="AS154" s="42"/>
      <c r="AT154" s="43"/>
      <c r="AU154" s="39"/>
      <c r="AV154" s="42"/>
      <c r="AW154" s="42"/>
      <c r="AX154" s="42"/>
      <c r="AY154" s="42"/>
      <c r="AZ154" s="43"/>
      <c r="BA154" s="39"/>
      <c r="BB154" s="80">
        <f t="shared" si="10"/>
        <v>0</v>
      </c>
      <c r="BC154" s="80">
        <f t="shared" si="11"/>
        <v>0</v>
      </c>
      <c r="BD154" s="80" t="str">
        <f t="shared" si="12"/>
        <v>SIN AVANCE</v>
      </c>
      <c r="BE154" s="81">
        <f t="shared" si="13"/>
        <v>280</v>
      </c>
      <c r="BF154" s="81" t="str">
        <f t="shared" si="14"/>
        <v>CON TIEMPO</v>
      </c>
      <c r="BG154" s="89"/>
    </row>
    <row r="155" spans="1:59" ht="72" customHeight="1" thickBot="1" x14ac:dyDescent="0.35">
      <c r="A155" s="45">
        <v>141</v>
      </c>
      <c r="B155" s="31" t="s">
        <v>964</v>
      </c>
      <c r="C155" s="32" t="s">
        <v>80</v>
      </c>
      <c r="D155" s="31" t="s">
        <v>80</v>
      </c>
      <c r="E155" s="33" t="s">
        <v>1426</v>
      </c>
      <c r="F155" s="32" t="s">
        <v>1427</v>
      </c>
      <c r="G155" s="34" t="s">
        <v>1428</v>
      </c>
      <c r="H155" s="32" t="s">
        <v>1429</v>
      </c>
      <c r="I155" s="35" t="s">
        <v>80</v>
      </c>
      <c r="J155" s="33" t="s">
        <v>80</v>
      </c>
      <c r="K155" s="33" t="s">
        <v>80</v>
      </c>
      <c r="L155" s="36">
        <v>45769</v>
      </c>
      <c r="M155" s="36">
        <v>45835</v>
      </c>
      <c r="N155" s="36" t="s">
        <v>827</v>
      </c>
      <c r="O155" s="36" t="s">
        <v>828</v>
      </c>
      <c r="P155" s="36" t="s">
        <v>243</v>
      </c>
      <c r="Q155" s="36" t="s">
        <v>244</v>
      </c>
      <c r="R155" s="35" t="s">
        <v>85</v>
      </c>
      <c r="S155" s="35" t="s">
        <v>86</v>
      </c>
      <c r="T155" s="35"/>
      <c r="U155" s="35" t="s">
        <v>86</v>
      </c>
      <c r="V155" s="35" t="s">
        <v>86</v>
      </c>
      <c r="W155" s="35" t="s">
        <v>86</v>
      </c>
      <c r="X155" s="50">
        <v>0.25</v>
      </c>
      <c r="Y155" s="37"/>
      <c r="Z155" s="37">
        <v>0</v>
      </c>
      <c r="AA155" s="37">
        <v>1</v>
      </c>
      <c r="AB155" s="37">
        <v>0</v>
      </c>
      <c r="AC155" s="79">
        <v>0</v>
      </c>
      <c r="AD155" s="84"/>
      <c r="AE155" s="84"/>
      <c r="AF155" s="84"/>
      <c r="AG155" s="84"/>
      <c r="AH155" s="86"/>
      <c r="AI155" s="39"/>
      <c r="AJ155" s="40"/>
      <c r="AK155" s="40"/>
      <c r="AL155" s="40"/>
      <c r="AM155" s="40"/>
      <c r="AN155" s="41"/>
      <c r="AO155" s="39"/>
      <c r="AP155" s="42"/>
      <c r="AQ155" s="42"/>
      <c r="AR155" s="42"/>
      <c r="AS155" s="42"/>
      <c r="AT155" s="43"/>
      <c r="AU155" s="39"/>
      <c r="AV155" s="42"/>
      <c r="AW155" s="42"/>
      <c r="AX155" s="42"/>
      <c r="AY155" s="42"/>
      <c r="AZ155" s="43"/>
      <c r="BA155" s="39"/>
      <c r="BB155" s="80">
        <f t="shared" si="10"/>
        <v>0</v>
      </c>
      <c r="BC155" s="80">
        <f t="shared" si="11"/>
        <v>0</v>
      </c>
      <c r="BD155" s="80" t="str">
        <f t="shared" si="12"/>
        <v>SIN AVANCE</v>
      </c>
      <c r="BE155" s="81">
        <f t="shared" si="13"/>
        <v>94</v>
      </c>
      <c r="BF155" s="81" t="str">
        <f t="shared" si="14"/>
        <v>CON TIEMPO</v>
      </c>
      <c r="BG155" s="87">
        <f>SUM(BB155:BB158)</f>
        <v>0</v>
      </c>
    </row>
    <row r="156" spans="1:59" ht="72" customHeight="1" thickBot="1" x14ac:dyDescent="0.35">
      <c r="A156" s="45">
        <v>142</v>
      </c>
      <c r="B156" s="31" t="s">
        <v>964</v>
      </c>
      <c r="C156" s="32" t="s">
        <v>80</v>
      </c>
      <c r="D156" s="31" t="s">
        <v>80</v>
      </c>
      <c r="E156" s="33" t="s">
        <v>1430</v>
      </c>
      <c r="F156" s="32" t="s">
        <v>1431</v>
      </c>
      <c r="G156" s="34" t="s">
        <v>1432</v>
      </c>
      <c r="H156" s="32" t="s">
        <v>1433</v>
      </c>
      <c r="I156" s="35" t="s">
        <v>80</v>
      </c>
      <c r="J156" s="33" t="s">
        <v>80</v>
      </c>
      <c r="K156" s="33" t="s">
        <v>80</v>
      </c>
      <c r="L156" s="36">
        <v>45839</v>
      </c>
      <c r="M156" s="36">
        <v>46021</v>
      </c>
      <c r="N156" s="36" t="s">
        <v>827</v>
      </c>
      <c r="O156" s="36" t="s">
        <v>828</v>
      </c>
      <c r="P156" s="36" t="s">
        <v>243</v>
      </c>
      <c r="Q156" s="36" t="s">
        <v>244</v>
      </c>
      <c r="R156" s="35" t="s">
        <v>85</v>
      </c>
      <c r="S156" s="35" t="s">
        <v>86</v>
      </c>
      <c r="T156" s="35"/>
      <c r="U156" s="35" t="s">
        <v>86</v>
      </c>
      <c r="V156" s="35" t="s">
        <v>86</v>
      </c>
      <c r="W156" s="35" t="s">
        <v>86</v>
      </c>
      <c r="X156" s="50">
        <v>0.25</v>
      </c>
      <c r="Y156" s="37"/>
      <c r="Z156" s="37">
        <v>0</v>
      </c>
      <c r="AA156" s="37">
        <v>0</v>
      </c>
      <c r="AB156" s="37">
        <v>0.5</v>
      </c>
      <c r="AC156" s="79">
        <v>0.5</v>
      </c>
      <c r="AD156" s="84"/>
      <c r="AE156" s="84"/>
      <c r="AF156" s="84"/>
      <c r="AG156" s="84"/>
      <c r="AH156" s="86"/>
      <c r="AI156" s="39"/>
      <c r="AJ156" s="40"/>
      <c r="AK156" s="40"/>
      <c r="AL156" s="40"/>
      <c r="AM156" s="40"/>
      <c r="AN156" s="41"/>
      <c r="AO156" s="39"/>
      <c r="AP156" s="42"/>
      <c r="AQ156" s="42"/>
      <c r="AR156" s="42"/>
      <c r="AS156" s="42"/>
      <c r="AT156" s="43"/>
      <c r="AU156" s="39"/>
      <c r="AV156" s="42"/>
      <c r="AW156" s="42"/>
      <c r="AX156" s="42"/>
      <c r="AY156" s="42"/>
      <c r="AZ156" s="43"/>
      <c r="BA156" s="39"/>
      <c r="BB156" s="80">
        <f t="shared" si="10"/>
        <v>0</v>
      </c>
      <c r="BC156" s="80">
        <f t="shared" si="11"/>
        <v>0</v>
      </c>
      <c r="BD156" s="80" t="str">
        <f t="shared" si="12"/>
        <v>SIN AVANCE</v>
      </c>
      <c r="BE156" s="81">
        <f t="shared" si="13"/>
        <v>280</v>
      </c>
      <c r="BF156" s="81" t="str">
        <f t="shared" si="14"/>
        <v>CON TIEMPO</v>
      </c>
      <c r="BG156" s="88"/>
    </row>
    <row r="157" spans="1:59" ht="72" customHeight="1" thickBot="1" x14ac:dyDescent="0.35">
      <c r="A157" s="45">
        <v>143</v>
      </c>
      <c r="B157" s="31" t="s">
        <v>964</v>
      </c>
      <c r="C157" s="32" t="s">
        <v>80</v>
      </c>
      <c r="D157" s="31" t="s">
        <v>80</v>
      </c>
      <c r="E157" s="33" t="s">
        <v>1434</v>
      </c>
      <c r="F157" s="32" t="s">
        <v>1435</v>
      </c>
      <c r="G157" s="34" t="s">
        <v>1436</v>
      </c>
      <c r="H157" s="32" t="s">
        <v>1437</v>
      </c>
      <c r="I157" s="35" t="s">
        <v>80</v>
      </c>
      <c r="J157" s="33" t="s">
        <v>80</v>
      </c>
      <c r="K157" s="33" t="s">
        <v>80</v>
      </c>
      <c r="L157" s="36">
        <v>45677</v>
      </c>
      <c r="M157" s="36">
        <v>46021</v>
      </c>
      <c r="N157" s="36" t="s">
        <v>827</v>
      </c>
      <c r="O157" s="36" t="s">
        <v>828</v>
      </c>
      <c r="P157" s="36" t="s">
        <v>243</v>
      </c>
      <c r="Q157" s="36" t="s">
        <v>244</v>
      </c>
      <c r="R157" s="35" t="s">
        <v>85</v>
      </c>
      <c r="S157" s="35" t="s">
        <v>86</v>
      </c>
      <c r="T157" s="35" t="s">
        <v>86</v>
      </c>
      <c r="U157" s="35" t="s">
        <v>86</v>
      </c>
      <c r="V157" s="35" t="s">
        <v>86</v>
      </c>
      <c r="W157" s="35" t="s">
        <v>86</v>
      </c>
      <c r="X157" s="50">
        <v>0.25</v>
      </c>
      <c r="Y157" s="37"/>
      <c r="Z157" s="37">
        <v>0.25</v>
      </c>
      <c r="AA157" s="37">
        <v>0.25</v>
      </c>
      <c r="AB157" s="37">
        <v>0.25</v>
      </c>
      <c r="AC157" s="79">
        <v>0.25</v>
      </c>
      <c r="AD157" s="84"/>
      <c r="AE157" s="84"/>
      <c r="AF157" s="84"/>
      <c r="AG157" s="84"/>
      <c r="AH157" s="86"/>
      <c r="AI157" s="39"/>
      <c r="AJ157" s="40"/>
      <c r="AK157" s="40"/>
      <c r="AL157" s="40"/>
      <c r="AM157" s="40"/>
      <c r="AN157" s="41"/>
      <c r="AO157" s="39"/>
      <c r="AP157" s="42"/>
      <c r="AQ157" s="42"/>
      <c r="AR157" s="42"/>
      <c r="AS157" s="42"/>
      <c r="AT157" s="43"/>
      <c r="AU157" s="39"/>
      <c r="AV157" s="42"/>
      <c r="AW157" s="42"/>
      <c r="AX157" s="42"/>
      <c r="AY157" s="42"/>
      <c r="AZ157" s="43"/>
      <c r="BA157" s="39"/>
      <c r="BB157" s="80">
        <f t="shared" si="10"/>
        <v>0</v>
      </c>
      <c r="BC157" s="80">
        <f t="shared" si="11"/>
        <v>0</v>
      </c>
      <c r="BD157" s="80" t="str">
        <f t="shared" si="12"/>
        <v>SIN AVANCE</v>
      </c>
      <c r="BE157" s="81">
        <f t="shared" si="13"/>
        <v>280</v>
      </c>
      <c r="BF157" s="81" t="str">
        <f t="shared" si="14"/>
        <v>CON TIEMPO</v>
      </c>
      <c r="BG157" s="88"/>
    </row>
    <row r="158" spans="1:59" ht="72" customHeight="1" thickBot="1" x14ac:dyDescent="0.35">
      <c r="A158" s="45">
        <v>144</v>
      </c>
      <c r="B158" s="31" t="s">
        <v>964</v>
      </c>
      <c r="C158" s="32" t="s">
        <v>80</v>
      </c>
      <c r="D158" s="31" t="s">
        <v>80</v>
      </c>
      <c r="E158" s="33" t="s">
        <v>1438</v>
      </c>
      <c r="F158" s="32" t="s">
        <v>1439</v>
      </c>
      <c r="G158" s="34" t="s">
        <v>1432</v>
      </c>
      <c r="H158" s="32" t="s">
        <v>1433</v>
      </c>
      <c r="I158" s="35" t="s">
        <v>80</v>
      </c>
      <c r="J158" s="33" t="s">
        <v>80</v>
      </c>
      <c r="K158" s="33" t="s">
        <v>80</v>
      </c>
      <c r="L158" s="36">
        <v>45839</v>
      </c>
      <c r="M158" s="36">
        <v>46021</v>
      </c>
      <c r="N158" s="36" t="s">
        <v>827</v>
      </c>
      <c r="O158" s="36" t="s">
        <v>828</v>
      </c>
      <c r="P158" s="36" t="s">
        <v>243</v>
      </c>
      <c r="Q158" s="36" t="s">
        <v>244</v>
      </c>
      <c r="R158" s="35" t="s">
        <v>85</v>
      </c>
      <c r="S158" s="35" t="s">
        <v>86</v>
      </c>
      <c r="T158" s="35"/>
      <c r="U158" s="35" t="s">
        <v>86</v>
      </c>
      <c r="V158" s="35" t="s">
        <v>86</v>
      </c>
      <c r="W158" s="35"/>
      <c r="X158" s="50">
        <v>0.25</v>
      </c>
      <c r="Y158" s="37"/>
      <c r="Z158" s="37">
        <v>0</v>
      </c>
      <c r="AA158" s="37">
        <v>0</v>
      </c>
      <c r="AB158" s="34">
        <v>0.5</v>
      </c>
      <c r="AC158" s="77">
        <v>0.5</v>
      </c>
      <c r="AD158" s="84"/>
      <c r="AE158" s="84"/>
      <c r="AF158" s="84"/>
      <c r="AG158" s="84"/>
      <c r="AH158" s="86"/>
      <c r="AI158" s="39"/>
      <c r="AJ158" s="40"/>
      <c r="AK158" s="40"/>
      <c r="AL158" s="40"/>
      <c r="AM158" s="40"/>
      <c r="AN158" s="41"/>
      <c r="AO158" s="39"/>
      <c r="AP158" s="42"/>
      <c r="AQ158" s="42"/>
      <c r="AR158" s="42"/>
      <c r="AS158" s="42"/>
      <c r="AT158" s="43"/>
      <c r="AU158" s="39"/>
      <c r="AV158" s="42"/>
      <c r="AW158" s="42"/>
      <c r="AX158" s="42"/>
      <c r="AY158" s="42"/>
      <c r="AZ158" s="43"/>
      <c r="BA158" s="39"/>
      <c r="BB158" s="80">
        <f t="shared" si="10"/>
        <v>0</v>
      </c>
      <c r="BC158" s="80">
        <f t="shared" si="11"/>
        <v>0</v>
      </c>
      <c r="BD158" s="80" t="str">
        <f t="shared" si="12"/>
        <v>SIN AVANCE</v>
      </c>
      <c r="BE158" s="81">
        <f t="shared" si="13"/>
        <v>280</v>
      </c>
      <c r="BF158" s="81" t="str">
        <f t="shared" si="14"/>
        <v>CON TIEMPO</v>
      </c>
      <c r="BG158" s="89"/>
    </row>
    <row r="159" spans="1:59" ht="72" customHeight="1" thickBot="1" x14ac:dyDescent="0.35">
      <c r="A159" s="30"/>
      <c r="B159" s="31"/>
      <c r="C159" s="32"/>
      <c r="D159" s="31"/>
      <c r="E159" s="33"/>
      <c r="F159" s="32"/>
      <c r="G159" s="34"/>
      <c r="H159" s="32"/>
      <c r="I159" s="35"/>
      <c r="J159" s="33"/>
      <c r="K159" s="33"/>
      <c r="L159" s="36"/>
      <c r="M159" s="36"/>
      <c r="N159" s="36"/>
      <c r="O159" s="36"/>
      <c r="P159" s="36"/>
      <c r="Q159" s="36"/>
      <c r="R159" s="35"/>
      <c r="S159" s="35"/>
      <c r="T159" s="35"/>
      <c r="U159" s="35"/>
      <c r="V159" s="35"/>
      <c r="W159" s="35"/>
      <c r="X159" s="50"/>
      <c r="Y159" s="37"/>
      <c r="Z159" s="51"/>
      <c r="AA159" s="51"/>
      <c r="AB159" s="51"/>
      <c r="AC159" s="51"/>
      <c r="AD159" s="38"/>
      <c r="AE159" s="38"/>
      <c r="AF159" s="38"/>
      <c r="AG159" s="38"/>
      <c r="AH159" s="39"/>
      <c r="AI159" s="39"/>
      <c r="AJ159" s="40"/>
      <c r="AK159" s="40"/>
      <c r="AL159" s="40"/>
      <c r="AM159" s="40"/>
      <c r="AN159" s="41"/>
      <c r="AO159" s="39"/>
      <c r="AP159" s="42"/>
      <c r="AQ159" s="42"/>
      <c r="AR159" s="42"/>
      <c r="AS159" s="42"/>
      <c r="AT159" s="43"/>
      <c r="AU159" s="39"/>
      <c r="AV159" s="42"/>
      <c r="AW159" s="42"/>
      <c r="AX159" s="42"/>
      <c r="AY159" s="42"/>
      <c r="AZ159" s="43"/>
      <c r="BA159" s="39"/>
      <c r="BB159" s="17"/>
      <c r="BC159" s="17"/>
      <c r="BD159" s="17"/>
      <c r="BE159" s="18"/>
      <c r="BF159" s="18"/>
      <c r="BG159" s="18"/>
    </row>
    <row r="160" spans="1:59" ht="72" customHeight="1" thickBot="1" x14ac:dyDescent="0.35">
      <c r="A160" s="30"/>
      <c r="B160" s="31"/>
      <c r="C160" s="32"/>
      <c r="D160" s="31"/>
      <c r="E160" s="33"/>
      <c r="F160" s="32"/>
      <c r="G160" s="34"/>
      <c r="H160" s="32"/>
      <c r="I160" s="35"/>
      <c r="J160" s="33"/>
      <c r="K160" s="33"/>
      <c r="L160" s="36"/>
      <c r="M160" s="36"/>
      <c r="N160" s="36"/>
      <c r="O160" s="36"/>
      <c r="P160" s="36"/>
      <c r="Q160" s="36"/>
      <c r="R160" s="35"/>
      <c r="S160" s="35"/>
      <c r="T160" s="35"/>
      <c r="U160" s="35"/>
      <c r="V160" s="35"/>
      <c r="W160" s="35"/>
      <c r="X160" s="50"/>
      <c r="Y160" s="37"/>
      <c r="Z160" s="34"/>
      <c r="AA160" s="51"/>
      <c r="AB160" s="51"/>
      <c r="AC160" s="34"/>
      <c r="AD160" s="38"/>
      <c r="AE160" s="38"/>
      <c r="AF160" s="38"/>
      <c r="AG160" s="38"/>
      <c r="AH160" s="39"/>
      <c r="AI160" s="39"/>
      <c r="AJ160" s="40"/>
      <c r="AK160" s="40"/>
      <c r="AL160" s="40"/>
      <c r="AM160" s="40"/>
      <c r="AN160" s="41"/>
      <c r="AO160" s="39"/>
      <c r="AP160" s="42"/>
      <c r="AQ160" s="42"/>
      <c r="AR160" s="42"/>
      <c r="AS160" s="42"/>
      <c r="AT160" s="43"/>
      <c r="AU160" s="39"/>
      <c r="AV160" s="42"/>
      <c r="AW160" s="42"/>
      <c r="AX160" s="42"/>
      <c r="AY160" s="42"/>
      <c r="AZ160" s="43"/>
      <c r="BA160" s="39"/>
      <c r="BB160" s="17"/>
      <c r="BC160" s="17"/>
      <c r="BD160" s="17"/>
      <c r="BE160" s="18"/>
      <c r="BF160" s="18"/>
      <c r="BG160" s="18"/>
    </row>
    <row r="161" spans="1:59" ht="72" customHeight="1" thickBot="1" x14ac:dyDescent="0.35">
      <c r="A161" s="30"/>
      <c r="B161" s="31"/>
      <c r="C161" s="32"/>
      <c r="D161" s="31"/>
      <c r="E161" s="33"/>
      <c r="F161" s="32"/>
      <c r="G161" s="34"/>
      <c r="H161" s="32"/>
      <c r="I161" s="35"/>
      <c r="J161" s="33"/>
      <c r="K161" s="33"/>
      <c r="L161" s="36"/>
      <c r="M161" s="36"/>
      <c r="N161" s="36"/>
      <c r="O161" s="36"/>
      <c r="P161" s="36"/>
      <c r="Q161" s="36"/>
      <c r="R161" s="35"/>
      <c r="S161" s="35"/>
      <c r="T161" s="35"/>
      <c r="U161" s="35"/>
      <c r="V161" s="35"/>
      <c r="W161" s="35"/>
      <c r="X161" s="50"/>
      <c r="Y161" s="37"/>
      <c r="Z161" s="51"/>
      <c r="AA161" s="51"/>
      <c r="AB161" s="51"/>
      <c r="AC161" s="51"/>
      <c r="AD161" s="38"/>
      <c r="AE161" s="38"/>
      <c r="AF161" s="38"/>
      <c r="AG161" s="38"/>
      <c r="AH161" s="39"/>
      <c r="AI161" s="39"/>
      <c r="AJ161" s="40"/>
      <c r="AK161" s="40"/>
      <c r="AL161" s="40"/>
      <c r="AM161" s="40"/>
      <c r="AN161" s="41"/>
      <c r="AO161" s="39"/>
      <c r="AP161" s="42"/>
      <c r="AQ161" s="42"/>
      <c r="AR161" s="42"/>
      <c r="AS161" s="42"/>
      <c r="AT161" s="43"/>
      <c r="AU161" s="39"/>
      <c r="AV161" s="42"/>
      <c r="AW161" s="42"/>
      <c r="AX161" s="42"/>
      <c r="AY161" s="42"/>
      <c r="AZ161" s="43"/>
      <c r="BA161" s="39"/>
      <c r="BB161" s="17"/>
      <c r="BC161" s="17"/>
      <c r="BD161" s="17"/>
      <c r="BE161" s="18"/>
      <c r="BF161" s="18"/>
      <c r="BG161" s="18"/>
    </row>
    <row r="162" spans="1:59" ht="72" customHeight="1" thickBot="1" x14ac:dyDescent="0.35">
      <c r="A162" s="30"/>
      <c r="B162" s="31"/>
      <c r="C162" s="32"/>
      <c r="D162" s="31"/>
      <c r="E162" s="33"/>
      <c r="F162" s="32"/>
      <c r="G162" s="34"/>
      <c r="H162" s="32"/>
      <c r="I162" s="35"/>
      <c r="J162" s="33"/>
      <c r="K162" s="33"/>
      <c r="L162" s="36"/>
      <c r="M162" s="36"/>
      <c r="N162" s="36"/>
      <c r="O162" s="36"/>
      <c r="P162" s="36"/>
      <c r="Q162" s="36"/>
      <c r="R162" s="35"/>
      <c r="S162" s="35"/>
      <c r="T162" s="35"/>
      <c r="U162" s="35"/>
      <c r="V162" s="35"/>
      <c r="W162" s="35"/>
      <c r="X162" s="50"/>
      <c r="Y162" s="37"/>
      <c r="Z162" s="34"/>
      <c r="AA162" s="51"/>
      <c r="AB162" s="51"/>
      <c r="AC162" s="51"/>
      <c r="AD162" s="38"/>
      <c r="AE162" s="38"/>
      <c r="AF162" s="38"/>
      <c r="AG162" s="38"/>
      <c r="AH162" s="39"/>
      <c r="AI162" s="39"/>
      <c r="AJ162" s="40"/>
      <c r="AK162" s="40"/>
      <c r="AL162" s="40"/>
      <c r="AM162" s="40"/>
      <c r="AN162" s="41"/>
      <c r="AO162" s="39"/>
      <c r="AP162" s="42"/>
      <c r="AQ162" s="42"/>
      <c r="AR162" s="42"/>
      <c r="AS162" s="42"/>
      <c r="AT162" s="43"/>
      <c r="AU162" s="39"/>
      <c r="AV162" s="42"/>
      <c r="AW162" s="42"/>
      <c r="AX162" s="42"/>
      <c r="AY162" s="42"/>
      <c r="AZ162" s="43"/>
      <c r="BA162" s="39"/>
      <c r="BB162" s="17"/>
      <c r="BC162" s="17"/>
      <c r="BD162" s="17"/>
      <c r="BE162" s="18"/>
      <c r="BF162" s="18"/>
      <c r="BG162" s="18"/>
    </row>
    <row r="163" spans="1:59" ht="72" customHeight="1" thickBot="1" x14ac:dyDescent="0.35">
      <c r="A163" s="30"/>
      <c r="B163" s="31"/>
      <c r="C163" s="32"/>
      <c r="D163" s="31"/>
      <c r="E163" s="33"/>
      <c r="F163" s="32"/>
      <c r="G163" s="34"/>
      <c r="H163" s="32"/>
      <c r="I163" s="35"/>
      <c r="J163" s="33"/>
      <c r="K163" s="33"/>
      <c r="L163" s="36"/>
      <c r="M163" s="36"/>
      <c r="N163" s="36"/>
      <c r="O163" s="36"/>
      <c r="P163" s="36"/>
      <c r="Q163" s="36"/>
      <c r="R163" s="35"/>
      <c r="S163" s="35"/>
      <c r="T163" s="35"/>
      <c r="U163" s="35"/>
      <c r="V163" s="35"/>
      <c r="W163" s="35"/>
      <c r="X163" s="37"/>
      <c r="Y163" s="37"/>
      <c r="Z163" s="51"/>
      <c r="AA163" s="51"/>
      <c r="AB163" s="51"/>
      <c r="AC163" s="51"/>
      <c r="AD163" s="38"/>
      <c r="AE163" s="38"/>
      <c r="AF163" s="38"/>
      <c r="AG163" s="38"/>
      <c r="AH163" s="39"/>
      <c r="AI163" s="39"/>
      <c r="AJ163" s="40"/>
      <c r="AK163" s="40"/>
      <c r="AL163" s="40"/>
      <c r="AM163" s="40"/>
      <c r="AN163" s="41"/>
      <c r="AO163" s="39"/>
      <c r="AP163" s="42"/>
      <c r="AQ163" s="42"/>
      <c r="AR163" s="42"/>
      <c r="AS163" s="42"/>
      <c r="AT163" s="43"/>
      <c r="AU163" s="39"/>
      <c r="AV163" s="42"/>
      <c r="AW163" s="42"/>
      <c r="AX163" s="42"/>
      <c r="AY163" s="42"/>
      <c r="AZ163" s="43"/>
      <c r="BA163" s="39"/>
      <c r="BB163" s="17"/>
      <c r="BC163" s="17"/>
      <c r="BD163" s="17"/>
      <c r="BE163" s="18"/>
      <c r="BF163" s="18"/>
      <c r="BG163" s="18"/>
    </row>
    <row r="164" spans="1:59" ht="72" customHeight="1" thickBot="1" x14ac:dyDescent="0.35">
      <c r="A164" s="30"/>
      <c r="B164" s="31"/>
      <c r="C164" s="32"/>
      <c r="D164" s="31"/>
      <c r="E164" s="33"/>
      <c r="F164" s="32"/>
      <c r="G164" s="34"/>
      <c r="H164" s="32"/>
      <c r="I164" s="35"/>
      <c r="J164" s="33"/>
      <c r="K164" s="33"/>
      <c r="L164" s="36"/>
      <c r="M164" s="36"/>
      <c r="N164" s="36"/>
      <c r="O164" s="36"/>
      <c r="P164" s="36"/>
      <c r="Q164" s="36"/>
      <c r="R164" s="35"/>
      <c r="S164" s="35"/>
      <c r="T164" s="35"/>
      <c r="U164" s="35"/>
      <c r="V164" s="35"/>
      <c r="W164" s="35"/>
      <c r="X164" s="37"/>
      <c r="Y164" s="37"/>
      <c r="Z164" s="51"/>
      <c r="AA164" s="51"/>
      <c r="AB164" s="34"/>
      <c r="AC164" s="34"/>
      <c r="AD164" s="38"/>
      <c r="AE164" s="38"/>
      <c r="AF164" s="38"/>
      <c r="AG164" s="38"/>
      <c r="AH164" s="39"/>
      <c r="AI164" s="39"/>
      <c r="AJ164" s="40"/>
      <c r="AK164" s="40"/>
      <c r="AL164" s="40"/>
      <c r="AM164" s="40"/>
      <c r="AN164" s="41"/>
      <c r="AO164" s="39"/>
      <c r="AP164" s="42"/>
      <c r="AQ164" s="42"/>
      <c r="AR164" s="42"/>
      <c r="AS164" s="42"/>
      <c r="AT164" s="43"/>
      <c r="AU164" s="39"/>
      <c r="AV164" s="42"/>
      <c r="AW164" s="42"/>
      <c r="AX164" s="42"/>
      <c r="AY164" s="42"/>
      <c r="AZ164" s="43"/>
      <c r="BA164" s="39"/>
      <c r="BB164" s="17"/>
      <c r="BC164" s="17"/>
      <c r="BD164" s="17"/>
      <c r="BE164" s="18"/>
      <c r="BF164" s="18"/>
      <c r="BG164" s="18"/>
    </row>
    <row r="165" spans="1:59" ht="72" customHeight="1" thickBot="1" x14ac:dyDescent="0.35">
      <c r="A165" s="30"/>
      <c r="B165" s="31"/>
      <c r="C165" s="32"/>
      <c r="D165" s="31"/>
      <c r="E165" s="33"/>
      <c r="F165" s="32"/>
      <c r="G165" s="34"/>
      <c r="H165" s="32"/>
      <c r="I165" s="35"/>
      <c r="J165" s="33"/>
      <c r="K165" s="33"/>
      <c r="L165" s="36"/>
      <c r="M165" s="36"/>
      <c r="N165" s="36"/>
      <c r="O165" s="36"/>
      <c r="P165" s="36"/>
      <c r="Q165" s="36"/>
      <c r="R165" s="35"/>
      <c r="S165" s="35"/>
      <c r="T165" s="35"/>
      <c r="U165" s="35"/>
      <c r="V165" s="35"/>
      <c r="W165" s="35"/>
      <c r="X165" s="37"/>
      <c r="Y165" s="37"/>
      <c r="Z165" s="51"/>
      <c r="AA165" s="34"/>
      <c r="AB165" s="51"/>
      <c r="AC165" s="34"/>
      <c r="AD165" s="38"/>
      <c r="AE165" s="38"/>
      <c r="AF165" s="38"/>
      <c r="AG165" s="38"/>
      <c r="AH165" s="39"/>
      <c r="AI165" s="39"/>
      <c r="AJ165" s="40"/>
      <c r="AK165" s="40"/>
      <c r="AL165" s="40"/>
      <c r="AM165" s="40"/>
      <c r="AN165" s="41"/>
      <c r="AO165" s="39"/>
      <c r="AP165" s="42"/>
      <c r="AQ165" s="42"/>
      <c r="AR165" s="42"/>
      <c r="AS165" s="42"/>
      <c r="AT165" s="43"/>
      <c r="AU165" s="39"/>
      <c r="AV165" s="42"/>
      <c r="AW165" s="42"/>
      <c r="AX165" s="42"/>
      <c r="AY165" s="42"/>
      <c r="AZ165" s="43"/>
      <c r="BA165" s="39"/>
      <c r="BB165" s="17"/>
      <c r="BC165" s="17"/>
      <c r="BD165" s="17"/>
      <c r="BE165" s="18"/>
      <c r="BF165" s="18"/>
      <c r="BG165" s="18"/>
    </row>
    <row r="166" spans="1:59" ht="72" customHeight="1" thickBot="1" x14ac:dyDescent="0.35">
      <c r="A166" s="30"/>
      <c r="B166" s="31"/>
      <c r="C166" s="32"/>
      <c r="D166" s="31"/>
      <c r="E166" s="33"/>
      <c r="F166" s="32"/>
      <c r="G166" s="34"/>
      <c r="H166" s="32"/>
      <c r="I166" s="35"/>
      <c r="J166" s="33"/>
      <c r="K166" s="33"/>
      <c r="L166" s="36"/>
      <c r="M166" s="36"/>
      <c r="N166" s="36"/>
      <c r="O166" s="36"/>
      <c r="P166" s="36"/>
      <c r="Q166" s="36"/>
      <c r="R166" s="35"/>
      <c r="S166" s="35"/>
      <c r="T166" s="35"/>
      <c r="U166" s="35"/>
      <c r="V166" s="35"/>
      <c r="W166" s="35"/>
      <c r="X166" s="37"/>
      <c r="Y166" s="37"/>
      <c r="Z166" s="51"/>
      <c r="AA166" s="34"/>
      <c r="AB166" s="34"/>
      <c r="AC166" s="34"/>
      <c r="AD166" s="38"/>
      <c r="AE166" s="38"/>
      <c r="AF166" s="38"/>
      <c r="AG166" s="38"/>
      <c r="AH166" s="39"/>
      <c r="AI166" s="39"/>
      <c r="AJ166" s="40"/>
      <c r="AK166" s="40"/>
      <c r="AL166" s="40"/>
      <c r="AM166" s="40"/>
      <c r="AN166" s="41"/>
      <c r="AO166" s="39"/>
      <c r="AP166" s="42"/>
      <c r="AQ166" s="42"/>
      <c r="AR166" s="42"/>
      <c r="AS166" s="42"/>
      <c r="AT166" s="43"/>
      <c r="AU166" s="39"/>
      <c r="AV166" s="42"/>
      <c r="AW166" s="42"/>
      <c r="AX166" s="42"/>
      <c r="AY166" s="42"/>
      <c r="AZ166" s="43"/>
      <c r="BA166" s="39"/>
      <c r="BB166" s="17"/>
      <c r="BC166" s="17"/>
      <c r="BD166" s="17"/>
      <c r="BE166" s="18"/>
      <c r="BF166" s="18"/>
      <c r="BG166" s="18"/>
    </row>
    <row r="167" spans="1:59" ht="72" customHeight="1" thickBot="1" x14ac:dyDescent="0.35">
      <c r="A167" s="30"/>
      <c r="B167" s="31"/>
      <c r="C167" s="32"/>
      <c r="D167" s="31"/>
      <c r="E167" s="33"/>
      <c r="F167" s="32"/>
      <c r="G167" s="34"/>
      <c r="H167" s="32"/>
      <c r="I167" s="35"/>
      <c r="J167" s="33"/>
      <c r="K167" s="33"/>
      <c r="L167" s="36"/>
      <c r="M167" s="36"/>
      <c r="N167" s="36"/>
      <c r="O167" s="36"/>
      <c r="P167" s="36"/>
      <c r="Q167" s="36"/>
      <c r="R167" s="35"/>
      <c r="S167" s="35"/>
      <c r="T167" s="35"/>
      <c r="U167" s="35"/>
      <c r="V167" s="35"/>
      <c r="W167" s="35"/>
      <c r="X167" s="37"/>
      <c r="Y167" s="37"/>
      <c r="Z167" s="51"/>
      <c r="AA167" s="51"/>
      <c r="AB167" s="51"/>
      <c r="AC167" s="51"/>
      <c r="AD167" s="38"/>
      <c r="AE167" s="38"/>
      <c r="AF167" s="38"/>
      <c r="AG167" s="38"/>
      <c r="AH167" s="39"/>
      <c r="AI167" s="39"/>
      <c r="AJ167" s="40"/>
      <c r="AK167" s="40"/>
      <c r="AL167" s="40"/>
      <c r="AM167" s="40"/>
      <c r="AN167" s="41"/>
      <c r="AO167" s="39"/>
      <c r="AP167" s="42"/>
      <c r="AQ167" s="42"/>
      <c r="AR167" s="42"/>
      <c r="AS167" s="42"/>
      <c r="AT167" s="43"/>
      <c r="AU167" s="39"/>
      <c r="AV167" s="42"/>
      <c r="AW167" s="42"/>
      <c r="AX167" s="42"/>
      <c r="AY167" s="42"/>
      <c r="AZ167" s="43"/>
      <c r="BA167" s="39"/>
      <c r="BB167" s="17"/>
      <c r="BC167" s="17"/>
      <c r="BD167" s="17"/>
      <c r="BE167" s="18"/>
      <c r="BF167" s="18"/>
      <c r="BG167" s="18"/>
    </row>
    <row r="168" spans="1:59" ht="72" customHeight="1" thickBot="1" x14ac:dyDescent="0.35">
      <c r="A168" s="30"/>
      <c r="B168" s="31"/>
      <c r="C168" s="32"/>
      <c r="D168" s="31"/>
      <c r="E168" s="33"/>
      <c r="F168" s="32"/>
      <c r="G168" s="34"/>
      <c r="H168" s="32"/>
      <c r="I168" s="35"/>
      <c r="J168" s="33"/>
      <c r="K168" s="33"/>
      <c r="L168" s="36"/>
      <c r="M168" s="36"/>
      <c r="N168" s="36"/>
      <c r="O168" s="36"/>
      <c r="P168" s="36"/>
      <c r="Q168" s="36"/>
      <c r="R168" s="35"/>
      <c r="S168" s="35"/>
      <c r="T168" s="35"/>
      <c r="U168" s="35"/>
      <c r="V168" s="35"/>
      <c r="W168" s="35"/>
      <c r="X168" s="37"/>
      <c r="Y168" s="37"/>
      <c r="Z168" s="51"/>
      <c r="AA168" s="51"/>
      <c r="AB168" s="51"/>
      <c r="AC168" s="51"/>
      <c r="AD168" s="38"/>
      <c r="AE168" s="38"/>
      <c r="AF168" s="38"/>
      <c r="AG168" s="38"/>
      <c r="AH168" s="39"/>
      <c r="AI168" s="39"/>
      <c r="AJ168" s="40"/>
      <c r="AK168" s="40"/>
      <c r="AL168" s="40"/>
      <c r="AM168" s="40"/>
      <c r="AN168" s="41"/>
      <c r="AO168" s="39"/>
      <c r="AP168" s="42"/>
      <c r="AQ168" s="42"/>
      <c r="AR168" s="42"/>
      <c r="AS168" s="42"/>
      <c r="AT168" s="43"/>
      <c r="AU168" s="39"/>
      <c r="AV168" s="42"/>
      <c r="AW168" s="42"/>
      <c r="AX168" s="42"/>
      <c r="AY168" s="42"/>
      <c r="AZ168" s="43"/>
      <c r="BA168" s="39"/>
      <c r="BB168" s="17"/>
      <c r="BC168" s="17"/>
      <c r="BD168" s="17"/>
      <c r="BE168" s="18"/>
      <c r="BF168" s="18"/>
      <c r="BG168" s="18"/>
    </row>
    <row r="169" spans="1:59" ht="72" customHeight="1" thickBot="1" x14ac:dyDescent="0.35">
      <c r="A169" s="30"/>
      <c r="B169" s="31"/>
      <c r="C169" s="32"/>
      <c r="D169" s="31"/>
      <c r="E169" s="33"/>
      <c r="F169" s="32"/>
      <c r="G169" s="34"/>
      <c r="H169" s="32"/>
      <c r="I169" s="35"/>
      <c r="J169" s="33"/>
      <c r="K169" s="33"/>
      <c r="L169" s="36"/>
      <c r="M169" s="36"/>
      <c r="N169" s="36"/>
      <c r="O169" s="36"/>
      <c r="P169" s="36"/>
      <c r="Q169" s="36"/>
      <c r="R169" s="35"/>
      <c r="S169" s="35"/>
      <c r="T169" s="35"/>
      <c r="U169" s="35"/>
      <c r="V169" s="35"/>
      <c r="W169" s="35"/>
      <c r="X169" s="37"/>
      <c r="Y169" s="37"/>
      <c r="Z169" s="34"/>
      <c r="AA169" s="34"/>
      <c r="AB169" s="51"/>
      <c r="AC169" s="34"/>
      <c r="AD169" s="38"/>
      <c r="AE169" s="38"/>
      <c r="AF169" s="38"/>
      <c r="AG169" s="38"/>
      <c r="AH169" s="39"/>
      <c r="AI169" s="39"/>
      <c r="AJ169" s="40"/>
      <c r="AK169" s="40"/>
      <c r="AL169" s="40"/>
      <c r="AM169" s="40"/>
      <c r="AN169" s="41"/>
      <c r="AO169" s="39"/>
      <c r="AP169" s="42"/>
      <c r="AQ169" s="42"/>
      <c r="AR169" s="42"/>
      <c r="AS169" s="42"/>
      <c r="AT169" s="43"/>
      <c r="AU169" s="39"/>
      <c r="AV169" s="42"/>
      <c r="AW169" s="42"/>
      <c r="AX169" s="42"/>
      <c r="AY169" s="42"/>
      <c r="AZ169" s="43"/>
      <c r="BA169" s="39"/>
      <c r="BB169" s="17"/>
      <c r="BC169" s="17"/>
      <c r="BD169" s="17"/>
      <c r="BE169" s="18"/>
      <c r="BF169" s="18"/>
      <c r="BG169" s="18"/>
    </row>
    <row r="170" spans="1:59" ht="72" customHeight="1" thickBot="1" x14ac:dyDescent="0.35">
      <c r="A170" s="30"/>
      <c r="B170" s="31"/>
      <c r="C170" s="32"/>
      <c r="D170" s="31"/>
      <c r="E170" s="33"/>
      <c r="F170" s="32"/>
      <c r="G170" s="34"/>
      <c r="H170" s="32"/>
      <c r="I170" s="35"/>
      <c r="J170" s="33"/>
      <c r="K170" s="33"/>
      <c r="L170" s="36"/>
      <c r="M170" s="36"/>
      <c r="N170" s="36"/>
      <c r="O170" s="36"/>
      <c r="P170" s="36"/>
      <c r="Q170" s="36"/>
      <c r="R170" s="35"/>
      <c r="S170" s="35"/>
      <c r="T170" s="35"/>
      <c r="U170" s="35"/>
      <c r="V170" s="35"/>
      <c r="W170" s="35"/>
      <c r="X170" s="37"/>
      <c r="Y170" s="37"/>
      <c r="Z170" s="51"/>
      <c r="AA170" s="51"/>
      <c r="AB170" s="51"/>
      <c r="AC170" s="51"/>
      <c r="AD170" s="38"/>
      <c r="AE170" s="38"/>
      <c r="AF170" s="38"/>
      <c r="AG170" s="38"/>
      <c r="AH170" s="39"/>
      <c r="AI170" s="39"/>
      <c r="AJ170" s="40"/>
      <c r="AK170" s="40"/>
      <c r="AL170" s="40"/>
      <c r="AM170" s="40"/>
      <c r="AN170" s="41"/>
      <c r="AO170" s="39"/>
      <c r="AP170" s="42"/>
      <c r="AQ170" s="42"/>
      <c r="AR170" s="42"/>
      <c r="AS170" s="42"/>
      <c r="AT170" s="43"/>
      <c r="AU170" s="39"/>
      <c r="AV170" s="42"/>
      <c r="AW170" s="42"/>
      <c r="AX170" s="42"/>
      <c r="AY170" s="42"/>
      <c r="AZ170" s="43"/>
      <c r="BA170" s="39"/>
      <c r="BB170" s="17"/>
      <c r="BC170" s="17"/>
      <c r="BD170" s="17"/>
      <c r="BE170" s="18"/>
      <c r="BF170" s="18"/>
      <c r="BG170" s="18"/>
    </row>
    <row r="171" spans="1:59" ht="72" customHeight="1" thickBot="1" x14ac:dyDescent="0.35">
      <c r="A171" s="30"/>
      <c r="B171" s="31"/>
      <c r="C171" s="32"/>
      <c r="D171" s="31"/>
      <c r="E171" s="33"/>
      <c r="F171" s="32"/>
      <c r="G171" s="34"/>
      <c r="H171" s="32"/>
      <c r="I171" s="35"/>
      <c r="J171" s="33"/>
      <c r="K171" s="33"/>
      <c r="L171" s="36"/>
      <c r="M171" s="36"/>
      <c r="N171" s="36"/>
      <c r="O171" s="36"/>
      <c r="P171" s="36"/>
      <c r="Q171" s="36"/>
      <c r="R171" s="35"/>
      <c r="S171" s="35"/>
      <c r="T171" s="35"/>
      <c r="U171" s="35"/>
      <c r="V171" s="35"/>
      <c r="W171" s="35"/>
      <c r="X171" s="37"/>
      <c r="Y171" s="37"/>
      <c r="Z171" s="51"/>
      <c r="AA171" s="51"/>
      <c r="AB171" s="51"/>
      <c r="AC171" s="51"/>
      <c r="AD171" s="38"/>
      <c r="AE171" s="38"/>
      <c r="AF171" s="38"/>
      <c r="AG171" s="38"/>
      <c r="AH171" s="39"/>
      <c r="AI171" s="39"/>
      <c r="AJ171" s="40"/>
      <c r="AK171" s="40"/>
      <c r="AL171" s="40"/>
      <c r="AM171" s="40"/>
      <c r="AN171" s="41"/>
      <c r="AO171" s="39"/>
      <c r="AP171" s="42"/>
      <c r="AQ171" s="42"/>
      <c r="AR171" s="42"/>
      <c r="AS171" s="42"/>
      <c r="AT171" s="43"/>
      <c r="AU171" s="39"/>
      <c r="AV171" s="42"/>
      <c r="AW171" s="42"/>
      <c r="AX171" s="42"/>
      <c r="AY171" s="42"/>
      <c r="AZ171" s="43"/>
      <c r="BA171" s="39"/>
      <c r="BB171" s="17"/>
      <c r="BC171" s="17"/>
      <c r="BD171" s="17"/>
      <c r="BE171" s="18"/>
      <c r="BF171" s="18"/>
      <c r="BG171" s="18"/>
    </row>
    <row r="172" spans="1:59" ht="72" customHeight="1" thickBot="1" x14ac:dyDescent="0.35">
      <c r="A172" s="30"/>
      <c r="B172" s="31"/>
      <c r="C172" s="32"/>
      <c r="D172" s="31"/>
      <c r="E172" s="33"/>
      <c r="F172" s="32"/>
      <c r="G172" s="34"/>
      <c r="H172" s="32"/>
      <c r="I172" s="35"/>
      <c r="J172" s="33"/>
      <c r="K172" s="33"/>
      <c r="L172" s="36"/>
      <c r="M172" s="36"/>
      <c r="N172" s="36"/>
      <c r="O172" s="36"/>
      <c r="P172" s="36"/>
      <c r="Q172" s="36"/>
      <c r="R172" s="35"/>
      <c r="S172" s="35"/>
      <c r="T172" s="35"/>
      <c r="U172" s="35"/>
      <c r="V172" s="35"/>
      <c r="W172" s="35"/>
      <c r="X172" s="37"/>
      <c r="Y172" s="37"/>
      <c r="Z172" s="34"/>
      <c r="AA172" s="51"/>
      <c r="AB172" s="34"/>
      <c r="AC172" s="34"/>
      <c r="AD172" s="38"/>
      <c r="AE172" s="38"/>
      <c r="AF172" s="38"/>
      <c r="AG172" s="38"/>
      <c r="AH172" s="39"/>
      <c r="AI172" s="39"/>
      <c r="AJ172" s="40"/>
      <c r="AK172" s="40"/>
      <c r="AL172" s="40"/>
      <c r="AM172" s="40"/>
      <c r="AN172" s="41"/>
      <c r="AO172" s="39"/>
      <c r="AP172" s="42"/>
      <c r="AQ172" s="42"/>
      <c r="AR172" s="42"/>
      <c r="AS172" s="42"/>
      <c r="AT172" s="43"/>
      <c r="AU172" s="39"/>
      <c r="AV172" s="42"/>
      <c r="AW172" s="42"/>
      <c r="AX172" s="42"/>
      <c r="AY172" s="42"/>
      <c r="AZ172" s="43"/>
      <c r="BA172" s="39"/>
      <c r="BB172" s="17"/>
      <c r="BC172" s="17"/>
      <c r="BD172" s="17"/>
      <c r="BE172" s="18"/>
      <c r="BF172" s="18"/>
      <c r="BG172" s="18"/>
    </row>
    <row r="173" spans="1:59" ht="72" customHeight="1" thickBot="1" x14ac:dyDescent="0.35">
      <c r="A173" s="30"/>
      <c r="B173" s="31"/>
      <c r="C173" s="32"/>
      <c r="D173" s="31"/>
      <c r="E173" s="33"/>
      <c r="F173" s="32"/>
      <c r="G173" s="34"/>
      <c r="H173" s="32"/>
      <c r="I173" s="35"/>
      <c r="J173" s="33"/>
      <c r="K173" s="33"/>
      <c r="L173" s="36"/>
      <c r="M173" s="36"/>
      <c r="N173" s="36"/>
      <c r="O173" s="36"/>
      <c r="P173" s="36"/>
      <c r="Q173" s="36"/>
      <c r="R173" s="35"/>
      <c r="S173" s="35"/>
      <c r="T173" s="35"/>
      <c r="U173" s="35"/>
      <c r="V173" s="35"/>
      <c r="W173" s="35"/>
      <c r="X173" s="37"/>
      <c r="Y173" s="37"/>
      <c r="Z173" s="51"/>
      <c r="AA173" s="51"/>
      <c r="AB173" s="51"/>
      <c r="AC173" s="51"/>
      <c r="AD173" s="38"/>
      <c r="AE173" s="38"/>
      <c r="AF173" s="38"/>
      <c r="AG173" s="38"/>
      <c r="AH173" s="39"/>
      <c r="AI173" s="39"/>
      <c r="AJ173" s="40"/>
      <c r="AK173" s="40"/>
      <c r="AL173" s="40"/>
      <c r="AM173" s="40"/>
      <c r="AN173" s="41"/>
      <c r="AO173" s="39"/>
      <c r="AP173" s="42"/>
      <c r="AQ173" s="42"/>
      <c r="AR173" s="42"/>
      <c r="AS173" s="42"/>
      <c r="AT173" s="43"/>
      <c r="AU173" s="39"/>
      <c r="AV173" s="42"/>
      <c r="AW173" s="42"/>
      <c r="AX173" s="42"/>
      <c r="AY173" s="42"/>
      <c r="AZ173" s="43"/>
      <c r="BA173" s="39"/>
      <c r="BB173" s="17"/>
      <c r="BC173" s="17"/>
      <c r="BD173" s="17"/>
      <c r="BE173" s="18"/>
      <c r="BF173" s="18"/>
      <c r="BG173" s="18"/>
    </row>
    <row r="174" spans="1:59" ht="72" customHeight="1" thickBot="1" x14ac:dyDescent="0.35">
      <c r="A174" s="30"/>
      <c r="B174" s="31"/>
      <c r="C174" s="32"/>
      <c r="D174" s="31"/>
      <c r="E174" s="33"/>
      <c r="F174" s="32"/>
      <c r="G174" s="34"/>
      <c r="H174" s="32"/>
      <c r="I174" s="35"/>
      <c r="J174" s="33"/>
      <c r="K174" s="33"/>
      <c r="L174" s="36"/>
      <c r="M174" s="36"/>
      <c r="N174" s="36"/>
      <c r="O174" s="36"/>
      <c r="P174" s="36"/>
      <c r="Q174" s="36"/>
      <c r="R174" s="35"/>
      <c r="S174" s="35"/>
      <c r="T174" s="35"/>
      <c r="U174" s="35"/>
      <c r="V174" s="35"/>
      <c r="W174" s="35"/>
      <c r="X174" s="37"/>
      <c r="Y174" s="37"/>
      <c r="Z174" s="51"/>
      <c r="AA174" s="51"/>
      <c r="AB174" s="51"/>
      <c r="AC174" s="51"/>
      <c r="AD174" s="38"/>
      <c r="AE174" s="38"/>
      <c r="AF174" s="38"/>
      <c r="AG174" s="38"/>
      <c r="AH174" s="39"/>
      <c r="AI174" s="39"/>
      <c r="AJ174" s="40"/>
      <c r="AK174" s="40"/>
      <c r="AL174" s="40"/>
      <c r="AM174" s="40"/>
      <c r="AN174" s="41"/>
      <c r="AO174" s="39"/>
      <c r="AP174" s="42"/>
      <c r="AQ174" s="42"/>
      <c r="AR174" s="42"/>
      <c r="AS174" s="42"/>
      <c r="AT174" s="43"/>
      <c r="AU174" s="39"/>
      <c r="AV174" s="42"/>
      <c r="AW174" s="42"/>
      <c r="AX174" s="42"/>
      <c r="AY174" s="42"/>
      <c r="AZ174" s="43"/>
      <c r="BA174" s="39"/>
      <c r="BB174" s="17"/>
      <c r="BC174" s="17"/>
      <c r="BD174" s="17"/>
      <c r="BE174" s="18"/>
      <c r="BF174" s="18"/>
      <c r="BG174" s="18"/>
    </row>
    <row r="175" spans="1:59" ht="72" customHeight="1" thickBot="1" x14ac:dyDescent="0.35">
      <c r="A175" s="30"/>
      <c r="B175" s="31"/>
      <c r="C175" s="32"/>
      <c r="D175" s="31"/>
      <c r="E175" s="33"/>
      <c r="F175" s="32"/>
      <c r="G175" s="34"/>
      <c r="H175" s="32"/>
      <c r="I175" s="35"/>
      <c r="J175" s="33"/>
      <c r="K175" s="33"/>
      <c r="L175" s="36"/>
      <c r="M175" s="36"/>
      <c r="N175" s="36"/>
      <c r="O175" s="36"/>
      <c r="P175" s="36"/>
      <c r="Q175" s="36"/>
      <c r="R175" s="35"/>
      <c r="S175" s="35"/>
      <c r="T175" s="35"/>
      <c r="U175" s="35"/>
      <c r="V175" s="35"/>
      <c r="W175" s="35"/>
      <c r="X175" s="37"/>
      <c r="Y175" s="37"/>
      <c r="Z175" s="51"/>
      <c r="AA175" s="51"/>
      <c r="AB175" s="51"/>
      <c r="AC175" s="51"/>
      <c r="AD175" s="38"/>
      <c r="AE175" s="38"/>
      <c r="AF175" s="38"/>
      <c r="AG175" s="38"/>
      <c r="AH175" s="39"/>
      <c r="AI175" s="39"/>
      <c r="AJ175" s="40"/>
      <c r="AK175" s="40"/>
      <c r="AL175" s="40"/>
      <c r="AM175" s="40"/>
      <c r="AN175" s="41"/>
      <c r="AO175" s="39"/>
      <c r="AP175" s="42"/>
      <c r="AQ175" s="42"/>
      <c r="AR175" s="42"/>
      <c r="AS175" s="42"/>
      <c r="AT175" s="43"/>
      <c r="AU175" s="39"/>
      <c r="AV175" s="42"/>
      <c r="AW175" s="42"/>
      <c r="AX175" s="42"/>
      <c r="AY175" s="42"/>
      <c r="AZ175" s="43"/>
      <c r="BA175" s="39"/>
      <c r="BB175" s="17"/>
      <c r="BC175" s="17"/>
      <c r="BD175" s="17"/>
      <c r="BE175" s="18"/>
      <c r="BF175" s="18"/>
      <c r="BG175" s="18"/>
    </row>
    <row r="176" spans="1:59" ht="72" customHeight="1" thickBot="1" x14ac:dyDescent="0.35">
      <c r="A176" s="30"/>
      <c r="B176" s="31"/>
      <c r="C176" s="32"/>
      <c r="D176" s="31"/>
      <c r="E176" s="33"/>
      <c r="F176" s="32"/>
      <c r="G176" s="34"/>
      <c r="H176" s="32"/>
      <c r="I176" s="35"/>
      <c r="J176" s="33"/>
      <c r="K176" s="33"/>
      <c r="L176" s="36"/>
      <c r="M176" s="36"/>
      <c r="N176" s="36"/>
      <c r="O176" s="36"/>
      <c r="P176" s="36"/>
      <c r="Q176" s="36"/>
      <c r="R176" s="35"/>
      <c r="S176" s="35"/>
      <c r="T176" s="35"/>
      <c r="U176" s="35"/>
      <c r="V176" s="35"/>
      <c r="W176" s="35"/>
      <c r="X176" s="37"/>
      <c r="Y176" s="37"/>
      <c r="Z176" s="51"/>
      <c r="AA176" s="51"/>
      <c r="AB176" s="51"/>
      <c r="AC176" s="51"/>
      <c r="AD176" s="38"/>
      <c r="AE176" s="38"/>
      <c r="AF176" s="38"/>
      <c r="AG176" s="38"/>
      <c r="AH176" s="39"/>
      <c r="AI176" s="39"/>
      <c r="AJ176" s="40"/>
      <c r="AK176" s="40"/>
      <c r="AL176" s="40"/>
      <c r="AM176" s="40"/>
      <c r="AN176" s="41"/>
      <c r="AO176" s="39"/>
      <c r="AP176" s="42"/>
      <c r="AQ176" s="42"/>
      <c r="AR176" s="42"/>
      <c r="AS176" s="42"/>
      <c r="AT176" s="43"/>
      <c r="AU176" s="39"/>
      <c r="AV176" s="42"/>
      <c r="AW176" s="42"/>
      <c r="AX176" s="42"/>
      <c r="AY176" s="42"/>
      <c r="AZ176" s="43"/>
      <c r="BA176" s="39"/>
      <c r="BB176" s="17"/>
      <c r="BC176" s="17"/>
      <c r="BD176" s="17"/>
      <c r="BE176" s="18"/>
      <c r="BF176" s="18"/>
      <c r="BG176" s="18"/>
    </row>
    <row r="177" spans="1:59" ht="72" customHeight="1" thickBot="1" x14ac:dyDescent="0.35">
      <c r="A177" s="30"/>
      <c r="B177" s="31"/>
      <c r="C177" s="32"/>
      <c r="D177" s="31"/>
      <c r="E177" s="33"/>
      <c r="F177" s="32"/>
      <c r="G177" s="34"/>
      <c r="H177" s="32"/>
      <c r="I177" s="35"/>
      <c r="J177" s="33"/>
      <c r="K177" s="33"/>
      <c r="L177" s="36"/>
      <c r="M177" s="36"/>
      <c r="N177" s="36"/>
      <c r="O177" s="36"/>
      <c r="P177" s="36"/>
      <c r="Q177" s="36"/>
      <c r="R177" s="35"/>
      <c r="S177" s="35"/>
      <c r="T177" s="35"/>
      <c r="U177" s="35"/>
      <c r="V177" s="35"/>
      <c r="W177" s="35"/>
      <c r="X177" s="37"/>
      <c r="Y177" s="37"/>
      <c r="Z177" s="51"/>
      <c r="AA177" s="51"/>
      <c r="AB177" s="51"/>
      <c r="AC177" s="51"/>
      <c r="AD177" s="38"/>
      <c r="AE177" s="38"/>
      <c r="AF177" s="38"/>
      <c r="AG177" s="38"/>
      <c r="AH177" s="39"/>
      <c r="AI177" s="39"/>
      <c r="AJ177" s="40"/>
      <c r="AK177" s="40"/>
      <c r="AL177" s="40"/>
      <c r="AM177" s="40"/>
      <c r="AN177" s="41"/>
      <c r="AO177" s="39"/>
      <c r="AP177" s="42"/>
      <c r="AQ177" s="42"/>
      <c r="AR177" s="42"/>
      <c r="AS177" s="42"/>
      <c r="AT177" s="43"/>
      <c r="AU177" s="39"/>
      <c r="AV177" s="42"/>
      <c r="AW177" s="42"/>
      <c r="AX177" s="42"/>
      <c r="AY177" s="42"/>
      <c r="AZ177" s="43"/>
      <c r="BA177" s="39"/>
      <c r="BB177" s="17"/>
      <c r="BC177" s="17"/>
      <c r="BD177" s="17"/>
      <c r="BE177" s="18"/>
      <c r="BF177" s="18"/>
      <c r="BG177" s="18"/>
    </row>
    <row r="178" spans="1:59" ht="72" customHeight="1" thickBot="1" x14ac:dyDescent="0.35">
      <c r="A178" s="30"/>
      <c r="B178" s="31"/>
      <c r="C178" s="32"/>
      <c r="D178" s="31"/>
      <c r="E178" s="33"/>
      <c r="F178" s="32"/>
      <c r="G178" s="34"/>
      <c r="H178" s="32"/>
      <c r="I178" s="35"/>
      <c r="J178" s="33"/>
      <c r="K178" s="33"/>
      <c r="L178" s="36"/>
      <c r="M178" s="36"/>
      <c r="N178" s="36"/>
      <c r="O178" s="36"/>
      <c r="P178" s="36"/>
      <c r="Q178" s="36"/>
      <c r="R178" s="35"/>
      <c r="S178" s="35"/>
      <c r="T178" s="35"/>
      <c r="U178" s="35"/>
      <c r="V178" s="35"/>
      <c r="W178" s="35"/>
      <c r="X178" s="37"/>
      <c r="Y178" s="37"/>
      <c r="Z178" s="51"/>
      <c r="AA178" s="51"/>
      <c r="AB178" s="51"/>
      <c r="AC178" s="51"/>
      <c r="AD178" s="38"/>
      <c r="AE178" s="38"/>
      <c r="AF178" s="38"/>
      <c r="AG178" s="38"/>
      <c r="AH178" s="39"/>
      <c r="AI178" s="39"/>
      <c r="AJ178" s="40"/>
      <c r="AK178" s="40"/>
      <c r="AL178" s="40"/>
      <c r="AM178" s="40"/>
      <c r="AN178" s="41"/>
      <c r="AO178" s="39"/>
      <c r="AP178" s="42"/>
      <c r="AQ178" s="42"/>
      <c r="AR178" s="42"/>
      <c r="AS178" s="42"/>
      <c r="AT178" s="43"/>
      <c r="AU178" s="39"/>
      <c r="AV178" s="42"/>
      <c r="AW178" s="42"/>
      <c r="AX178" s="42"/>
      <c r="AY178" s="42"/>
      <c r="AZ178" s="43"/>
      <c r="BA178" s="39"/>
      <c r="BB178" s="17"/>
      <c r="BC178" s="17"/>
      <c r="BD178" s="17"/>
      <c r="BE178" s="18"/>
      <c r="BF178" s="18"/>
      <c r="BG178" s="18"/>
    </row>
    <row r="179" spans="1:59" ht="72" customHeight="1" thickBot="1" x14ac:dyDescent="0.35">
      <c r="A179" s="30"/>
      <c r="B179" s="31"/>
      <c r="C179" s="32"/>
      <c r="D179" s="31"/>
      <c r="E179" s="33"/>
      <c r="F179" s="32"/>
      <c r="G179" s="34"/>
      <c r="H179" s="32"/>
      <c r="I179" s="35"/>
      <c r="J179" s="33"/>
      <c r="K179" s="33"/>
      <c r="L179" s="36"/>
      <c r="M179" s="36"/>
      <c r="N179" s="36"/>
      <c r="O179" s="36"/>
      <c r="P179" s="36"/>
      <c r="Q179" s="36"/>
      <c r="R179" s="35"/>
      <c r="S179" s="35"/>
      <c r="T179" s="35"/>
      <c r="U179" s="35"/>
      <c r="V179" s="35"/>
      <c r="W179" s="35"/>
      <c r="X179" s="37"/>
      <c r="Y179" s="37"/>
      <c r="Z179" s="51"/>
      <c r="AA179" s="51"/>
      <c r="AB179" s="51"/>
      <c r="AC179" s="51"/>
      <c r="AD179" s="38"/>
      <c r="AE179" s="38"/>
      <c r="AF179" s="38"/>
      <c r="AG179" s="38"/>
      <c r="AH179" s="39"/>
      <c r="AI179" s="39"/>
      <c r="AJ179" s="40"/>
      <c r="AK179" s="40"/>
      <c r="AL179" s="40"/>
      <c r="AM179" s="40"/>
      <c r="AN179" s="41"/>
      <c r="AO179" s="39"/>
      <c r="AP179" s="42"/>
      <c r="AQ179" s="42"/>
      <c r="AR179" s="42"/>
      <c r="AS179" s="42"/>
      <c r="AT179" s="43"/>
      <c r="AU179" s="39"/>
      <c r="AV179" s="42"/>
      <c r="AW179" s="42"/>
      <c r="AX179" s="42"/>
      <c r="AY179" s="42"/>
      <c r="AZ179" s="43"/>
      <c r="BA179" s="39"/>
      <c r="BB179" s="17"/>
      <c r="BC179" s="17"/>
      <c r="BD179" s="17"/>
      <c r="BE179" s="18"/>
      <c r="BF179" s="18"/>
      <c r="BG179" s="18"/>
    </row>
    <row r="180" spans="1:59" ht="72" customHeight="1" thickBot="1" x14ac:dyDescent="0.35">
      <c r="A180" s="30"/>
      <c r="B180" s="31"/>
      <c r="C180" s="32"/>
      <c r="D180" s="31"/>
      <c r="E180" s="33"/>
      <c r="F180" s="32"/>
      <c r="G180" s="34"/>
      <c r="H180" s="32"/>
      <c r="I180" s="35"/>
      <c r="J180" s="33"/>
      <c r="K180" s="33"/>
      <c r="L180" s="36"/>
      <c r="M180" s="36"/>
      <c r="N180" s="36"/>
      <c r="O180" s="36"/>
      <c r="P180" s="36"/>
      <c r="Q180" s="36"/>
      <c r="R180" s="35"/>
      <c r="S180" s="35"/>
      <c r="T180" s="35"/>
      <c r="U180" s="35"/>
      <c r="V180" s="35"/>
      <c r="W180" s="35"/>
      <c r="X180" s="37"/>
      <c r="Y180" s="37"/>
      <c r="Z180" s="51"/>
      <c r="AA180" s="51"/>
      <c r="AB180" s="51"/>
      <c r="AC180" s="51"/>
      <c r="AD180" s="38"/>
      <c r="AE180" s="38"/>
      <c r="AF180" s="38"/>
      <c r="AG180" s="38"/>
      <c r="AH180" s="39"/>
      <c r="AI180" s="39"/>
      <c r="AJ180" s="40"/>
      <c r="AK180" s="40"/>
      <c r="AL180" s="40"/>
      <c r="AM180" s="40"/>
      <c r="AN180" s="41"/>
      <c r="AO180" s="39"/>
      <c r="AP180" s="42"/>
      <c r="AQ180" s="42"/>
      <c r="AR180" s="42"/>
      <c r="AS180" s="42"/>
      <c r="AT180" s="43"/>
      <c r="AU180" s="39"/>
      <c r="AV180" s="42"/>
      <c r="AW180" s="42"/>
      <c r="AX180" s="42"/>
      <c r="AY180" s="42"/>
      <c r="AZ180" s="43"/>
      <c r="BA180" s="39"/>
      <c r="BB180" s="17"/>
      <c r="BC180" s="17"/>
      <c r="BD180" s="17"/>
      <c r="BE180" s="18"/>
      <c r="BF180" s="18"/>
      <c r="BG180" s="18"/>
    </row>
    <row r="181" spans="1:59" ht="72" customHeight="1" thickBot="1" x14ac:dyDescent="0.35">
      <c r="A181" s="30"/>
      <c r="B181" s="31"/>
      <c r="C181" s="32"/>
      <c r="D181" s="31"/>
      <c r="E181" s="33"/>
      <c r="F181" s="32"/>
      <c r="G181" s="34"/>
      <c r="H181" s="32"/>
      <c r="I181" s="35"/>
      <c r="J181" s="33"/>
      <c r="K181" s="33"/>
      <c r="L181" s="36"/>
      <c r="M181" s="36"/>
      <c r="N181" s="36"/>
      <c r="O181" s="36"/>
      <c r="P181" s="36"/>
      <c r="Q181" s="36"/>
      <c r="R181" s="35"/>
      <c r="S181" s="35"/>
      <c r="T181" s="35"/>
      <c r="U181" s="35"/>
      <c r="V181" s="35"/>
      <c r="W181" s="35"/>
      <c r="X181" s="33"/>
      <c r="Y181" s="37"/>
      <c r="Z181" s="34"/>
      <c r="AA181" s="34"/>
      <c r="AB181" s="34"/>
      <c r="AC181" s="34"/>
      <c r="AD181" s="38"/>
      <c r="AE181" s="38"/>
      <c r="AF181" s="38"/>
      <c r="AG181" s="38"/>
      <c r="AH181" s="39"/>
      <c r="AI181" s="39"/>
      <c r="AJ181" s="40"/>
      <c r="AK181" s="40"/>
      <c r="AL181" s="40"/>
      <c r="AM181" s="40"/>
      <c r="AN181" s="41"/>
      <c r="AO181" s="39"/>
      <c r="AP181" s="42"/>
      <c r="AQ181" s="42"/>
      <c r="AR181" s="42"/>
      <c r="AS181" s="42"/>
      <c r="AT181" s="43"/>
      <c r="AU181" s="39"/>
      <c r="AV181" s="42"/>
      <c r="AW181" s="42"/>
      <c r="AX181" s="42"/>
      <c r="AY181" s="42"/>
      <c r="AZ181" s="43"/>
      <c r="BA181" s="39"/>
      <c r="BB181" s="17"/>
      <c r="BC181" s="17"/>
      <c r="BD181" s="17"/>
      <c r="BE181" s="18"/>
      <c r="BF181" s="18"/>
      <c r="BG181" s="18"/>
    </row>
    <row r="182" spans="1:59" ht="72" customHeight="1" thickBot="1" x14ac:dyDescent="0.35">
      <c r="A182" s="30"/>
      <c r="B182" s="31"/>
      <c r="C182" s="32"/>
      <c r="D182" s="31"/>
      <c r="E182" s="33"/>
      <c r="F182" s="32"/>
      <c r="G182" s="34"/>
      <c r="H182" s="32"/>
      <c r="I182" s="35"/>
      <c r="J182" s="33"/>
      <c r="K182" s="33"/>
      <c r="L182" s="36"/>
      <c r="M182" s="36"/>
      <c r="N182" s="36"/>
      <c r="O182" s="36"/>
      <c r="P182" s="36"/>
      <c r="Q182" s="36"/>
      <c r="R182" s="35"/>
      <c r="S182" s="35"/>
      <c r="T182" s="35"/>
      <c r="U182" s="35"/>
      <c r="V182" s="35"/>
      <c r="W182" s="35"/>
      <c r="X182" s="33"/>
      <c r="Y182" s="37"/>
      <c r="Z182" s="34"/>
      <c r="AA182" s="34"/>
      <c r="AB182" s="34"/>
      <c r="AC182" s="34"/>
      <c r="AD182" s="38"/>
      <c r="AE182" s="38"/>
      <c r="AF182" s="38"/>
      <c r="AG182" s="38"/>
      <c r="AH182" s="39"/>
      <c r="AI182" s="39"/>
      <c r="AJ182" s="40"/>
      <c r="AK182" s="40"/>
      <c r="AL182" s="40"/>
      <c r="AM182" s="40"/>
      <c r="AN182" s="41"/>
      <c r="AO182" s="39"/>
      <c r="AP182" s="42"/>
      <c r="AQ182" s="42"/>
      <c r="AR182" s="42"/>
      <c r="AS182" s="42"/>
      <c r="AT182" s="43"/>
      <c r="AU182" s="39"/>
      <c r="AV182" s="42"/>
      <c r="AW182" s="42"/>
      <c r="AX182" s="42"/>
      <c r="AY182" s="42"/>
      <c r="AZ182" s="43"/>
      <c r="BA182" s="39"/>
      <c r="BB182" s="17"/>
      <c r="BC182" s="17"/>
      <c r="BD182" s="17"/>
      <c r="BE182" s="18"/>
      <c r="BF182" s="18"/>
      <c r="BG182" s="18"/>
    </row>
    <row r="183" spans="1:59" ht="72" customHeight="1" thickBot="1" x14ac:dyDescent="0.35">
      <c r="A183" s="30"/>
      <c r="B183" s="31"/>
      <c r="C183" s="32"/>
      <c r="D183" s="31"/>
      <c r="E183" s="33"/>
      <c r="F183" s="32"/>
      <c r="G183" s="34"/>
      <c r="H183" s="32"/>
      <c r="I183" s="35"/>
      <c r="J183" s="33"/>
      <c r="K183" s="33"/>
      <c r="L183" s="36"/>
      <c r="M183" s="36"/>
      <c r="N183" s="36"/>
      <c r="O183" s="36"/>
      <c r="P183" s="36"/>
      <c r="Q183" s="36"/>
      <c r="R183" s="35"/>
      <c r="S183" s="35"/>
      <c r="T183" s="35"/>
      <c r="U183" s="35"/>
      <c r="V183" s="35"/>
      <c r="W183" s="35"/>
      <c r="X183" s="33"/>
      <c r="Y183" s="37"/>
      <c r="Z183" s="34"/>
      <c r="AA183" s="34"/>
      <c r="AB183" s="34"/>
      <c r="AC183" s="34"/>
      <c r="AD183" s="38"/>
      <c r="AE183" s="38"/>
      <c r="AF183" s="38"/>
      <c r="AG183" s="38"/>
      <c r="AH183" s="39"/>
      <c r="AI183" s="39"/>
      <c r="AJ183" s="40"/>
      <c r="AK183" s="40"/>
      <c r="AL183" s="40"/>
      <c r="AM183" s="40"/>
      <c r="AN183" s="41"/>
      <c r="AO183" s="39"/>
      <c r="AP183" s="42"/>
      <c r="AQ183" s="42"/>
      <c r="AR183" s="42"/>
      <c r="AS183" s="42"/>
      <c r="AT183" s="43"/>
      <c r="AU183" s="39"/>
      <c r="AV183" s="42"/>
      <c r="AW183" s="42"/>
      <c r="AX183" s="42"/>
      <c r="AY183" s="42"/>
      <c r="AZ183" s="43"/>
      <c r="BA183" s="39"/>
      <c r="BB183" s="17"/>
      <c r="BC183" s="17"/>
      <c r="BD183" s="17"/>
      <c r="BE183" s="18"/>
      <c r="BF183" s="18"/>
      <c r="BG183" s="18"/>
    </row>
    <row r="184" spans="1:59" ht="72" customHeight="1" thickBot="1" x14ac:dyDescent="0.35">
      <c r="A184" s="30"/>
      <c r="B184" s="31"/>
      <c r="C184" s="32"/>
      <c r="D184" s="31"/>
      <c r="E184" s="33"/>
      <c r="F184" s="32"/>
      <c r="G184" s="34"/>
      <c r="H184" s="32"/>
      <c r="I184" s="35"/>
      <c r="J184" s="33"/>
      <c r="K184" s="33"/>
      <c r="L184" s="36"/>
      <c r="M184" s="36"/>
      <c r="N184" s="36"/>
      <c r="O184" s="36"/>
      <c r="P184" s="36"/>
      <c r="Q184" s="36"/>
      <c r="R184" s="35"/>
      <c r="S184" s="35"/>
      <c r="T184" s="35"/>
      <c r="U184" s="35"/>
      <c r="V184" s="35"/>
      <c r="W184" s="35"/>
      <c r="X184" s="37"/>
      <c r="Y184" s="37"/>
      <c r="Z184" s="51"/>
      <c r="AA184" s="51"/>
      <c r="AB184" s="51"/>
      <c r="AC184" s="51"/>
      <c r="AD184" s="38"/>
      <c r="AE184" s="38"/>
      <c r="AF184" s="38"/>
      <c r="AG184" s="38"/>
      <c r="AH184" s="39"/>
      <c r="AI184" s="39"/>
      <c r="AJ184" s="40"/>
      <c r="AK184" s="40"/>
      <c r="AL184" s="40"/>
      <c r="AM184" s="40"/>
      <c r="AN184" s="41"/>
      <c r="AO184" s="39"/>
      <c r="AP184" s="42"/>
      <c r="AQ184" s="42"/>
      <c r="AR184" s="42"/>
      <c r="AS184" s="42"/>
      <c r="AT184" s="43"/>
      <c r="AU184" s="39"/>
      <c r="AV184" s="42"/>
      <c r="AW184" s="42"/>
      <c r="AX184" s="42"/>
      <c r="AY184" s="42"/>
      <c r="AZ184" s="43"/>
      <c r="BA184" s="39"/>
      <c r="BB184" s="17"/>
      <c r="BC184" s="17"/>
      <c r="BD184" s="17"/>
      <c r="BE184" s="18"/>
      <c r="BF184" s="18"/>
      <c r="BG184" s="18"/>
    </row>
    <row r="185" spans="1:59" ht="72" customHeight="1" thickBot="1" x14ac:dyDescent="0.35">
      <c r="A185" s="30"/>
      <c r="B185" s="31"/>
      <c r="C185" s="32"/>
      <c r="D185" s="31"/>
      <c r="E185" s="33"/>
      <c r="F185" s="32"/>
      <c r="G185" s="34"/>
      <c r="H185" s="32"/>
      <c r="I185" s="35"/>
      <c r="J185" s="33"/>
      <c r="K185" s="33"/>
      <c r="L185" s="36"/>
      <c r="M185" s="36"/>
      <c r="N185" s="36"/>
      <c r="O185" s="36"/>
      <c r="P185" s="36"/>
      <c r="Q185" s="36"/>
      <c r="R185" s="35"/>
      <c r="S185" s="35"/>
      <c r="T185" s="35"/>
      <c r="U185" s="35"/>
      <c r="V185" s="35"/>
      <c r="W185" s="35"/>
      <c r="X185" s="37"/>
      <c r="Y185" s="37"/>
      <c r="Z185" s="51"/>
      <c r="AA185" s="51"/>
      <c r="AB185" s="51"/>
      <c r="AC185" s="51"/>
      <c r="AD185" s="38"/>
      <c r="AE185" s="38"/>
      <c r="AF185" s="38"/>
      <c r="AG185" s="38"/>
      <c r="AH185" s="39"/>
      <c r="AI185" s="39"/>
      <c r="AJ185" s="40"/>
      <c r="AK185" s="40"/>
      <c r="AL185" s="40"/>
      <c r="AM185" s="40"/>
      <c r="AN185" s="41"/>
      <c r="AO185" s="39"/>
      <c r="AP185" s="42"/>
      <c r="AQ185" s="42"/>
      <c r="AR185" s="42"/>
      <c r="AS185" s="42"/>
      <c r="AT185" s="43"/>
      <c r="AU185" s="39"/>
      <c r="AV185" s="42"/>
      <c r="AW185" s="42"/>
      <c r="AX185" s="42"/>
      <c r="AY185" s="42"/>
      <c r="AZ185" s="43"/>
      <c r="BA185" s="39"/>
      <c r="BB185" s="17"/>
      <c r="BC185" s="17"/>
      <c r="BD185" s="17"/>
      <c r="BE185" s="18"/>
      <c r="BF185" s="18"/>
      <c r="BG185" s="18"/>
    </row>
    <row r="186" spans="1:59" ht="72" customHeight="1" thickBot="1" x14ac:dyDescent="0.35">
      <c r="A186" s="30"/>
      <c r="B186" s="48"/>
      <c r="C186" s="35"/>
      <c r="D186" s="35"/>
      <c r="E186" s="33"/>
      <c r="F186" s="41"/>
      <c r="G186" s="41"/>
      <c r="H186" s="41"/>
      <c r="I186" s="32"/>
      <c r="J186" s="31"/>
      <c r="K186" s="32"/>
      <c r="L186" s="53"/>
      <c r="M186" s="53"/>
      <c r="N186" s="36"/>
      <c r="O186" s="36"/>
      <c r="P186" s="36"/>
      <c r="Q186" s="36"/>
      <c r="R186" s="35"/>
      <c r="S186" s="35"/>
      <c r="T186" s="35"/>
      <c r="U186" s="35"/>
      <c r="V186" s="35"/>
      <c r="W186" s="35"/>
      <c r="X186" s="37"/>
      <c r="Y186" s="37"/>
      <c r="Z186" s="51"/>
      <c r="AA186" s="51"/>
      <c r="AB186" s="51"/>
      <c r="AC186" s="51"/>
      <c r="AD186" s="38"/>
      <c r="AE186" s="38"/>
      <c r="AF186" s="38"/>
      <c r="AG186" s="38"/>
      <c r="AH186" s="39"/>
      <c r="AI186" s="39"/>
      <c r="AJ186" s="40"/>
      <c r="AK186" s="40"/>
      <c r="AL186" s="40"/>
      <c r="AM186" s="40"/>
      <c r="AN186" s="41"/>
      <c r="AO186" s="41"/>
      <c r="AP186" s="52"/>
      <c r="AQ186" s="52"/>
      <c r="AR186" s="52"/>
      <c r="AS186" s="52"/>
      <c r="AT186" s="52"/>
      <c r="AU186" s="52"/>
      <c r="AV186" s="52"/>
      <c r="AW186" s="52"/>
      <c r="AX186" s="52"/>
      <c r="AY186" s="52"/>
      <c r="AZ186" s="52"/>
      <c r="BA186" s="52"/>
      <c r="BB186" s="17"/>
      <c r="BC186" s="17"/>
      <c r="BD186" s="17"/>
      <c r="BE186" s="18"/>
      <c r="BF186" s="18"/>
      <c r="BG186" s="18"/>
    </row>
  </sheetData>
  <sheetProtection algorithmName="SHA-512" hashValue="aUsjfuOG7hMfdnKZ0AXiYajurfb5ic4icZjNBR8Hxei+O4DI5srLti/7ebZj8LpmNB3jcn9W1JF+48OvSGPVCA==" saltValue="vW8BlsOEA39CBhMqbSuiQQ==" spinCount="100000" sheet="1" formatCells="0" formatColumns="0" formatRows="0" insertColumns="0" insertRows="0" insertHyperlinks="0" deleteColumns="0" deleteRows="0" sort="0" autoFilter="0" pivotTables="0"/>
  <protectedRanges>
    <protectedRange sqref="AD15:AI158" name="SEGUIMIENTO PO"/>
  </protectedRanges>
  <autoFilter ref="A12:AI158" xr:uid="{900E3EC2-43B1-4F32-92E1-246674C017A4}">
    <filterColumn colId="18" showButton="0"/>
    <filterColumn colId="19" showButton="0"/>
    <filterColumn colId="20" showButton="0"/>
    <filterColumn colId="21" showButton="0"/>
    <filterColumn colId="23" showButton="0"/>
    <filterColumn colId="24" showButton="0"/>
    <filterColumn colId="25" showButton="0"/>
    <filterColumn colId="26" showButton="0"/>
    <filterColumn colId="27" showButton="0"/>
  </autoFilter>
  <mergeCells count="69">
    <mergeCell ref="BF1:BG1"/>
    <mergeCell ref="BF2:BG2"/>
    <mergeCell ref="C3:BD4"/>
    <mergeCell ref="BF3:BG3"/>
    <mergeCell ref="BF4:BG4"/>
    <mergeCell ref="BB11:BB14"/>
    <mergeCell ref="BC11:BC14"/>
    <mergeCell ref="BD11:BD14"/>
    <mergeCell ref="BE11:BE14"/>
    <mergeCell ref="A1:B4"/>
    <mergeCell ref="C1:BD2"/>
    <mergeCell ref="AR12:AR14"/>
    <mergeCell ref="AS12:AS14"/>
    <mergeCell ref="AT12:AT14"/>
    <mergeCell ref="AI12:AI14"/>
    <mergeCell ref="AJ12:AJ14"/>
    <mergeCell ref="AK12:AK14"/>
    <mergeCell ref="AL12:AL14"/>
    <mergeCell ref="AM12:AM14"/>
    <mergeCell ref="AN12:AN14"/>
    <mergeCell ref="BF11:BF14"/>
    <mergeCell ref="BG11:BG14"/>
    <mergeCell ref="A12:A14"/>
    <mergeCell ref="S12:W13"/>
    <mergeCell ref="X12:AC12"/>
    <mergeCell ref="AD12:AD14"/>
    <mergeCell ref="AE12:AE14"/>
    <mergeCell ref="AF12:AF14"/>
    <mergeCell ref="AG12:AG14"/>
    <mergeCell ref="AH12:AH14"/>
    <mergeCell ref="A10:AC11"/>
    <mergeCell ref="AD10:BG10"/>
    <mergeCell ref="AD11:AI11"/>
    <mergeCell ref="AJ11:AO11"/>
    <mergeCell ref="AP11:AU11"/>
    <mergeCell ref="AV11:BA11"/>
    <mergeCell ref="BG57:BG59"/>
    <mergeCell ref="BA12:BA14"/>
    <mergeCell ref="X13:Y13"/>
    <mergeCell ref="BG15:BG21"/>
    <mergeCell ref="BG22:BG28"/>
    <mergeCell ref="BG29:BG37"/>
    <mergeCell ref="BG38:BG40"/>
    <mergeCell ref="AU12:AU14"/>
    <mergeCell ref="AV12:AV14"/>
    <mergeCell ref="AW12:AW14"/>
    <mergeCell ref="AX12:AX14"/>
    <mergeCell ref="AY12:AY14"/>
    <mergeCell ref="AZ12:AZ14"/>
    <mergeCell ref="AO12:AO14"/>
    <mergeCell ref="AP12:AP14"/>
    <mergeCell ref="AQ12:AQ14"/>
    <mergeCell ref="BG41:BG42"/>
    <mergeCell ref="BG43:BG47"/>
    <mergeCell ref="BG48:BG51"/>
    <mergeCell ref="BG52:BG53"/>
    <mergeCell ref="BG54:BG56"/>
    <mergeCell ref="BG155:BG158"/>
    <mergeCell ref="BG60:BG67"/>
    <mergeCell ref="BG68:BG85"/>
    <mergeCell ref="BG87:BG96"/>
    <mergeCell ref="BG97:BG103"/>
    <mergeCell ref="BG106:BG113"/>
    <mergeCell ref="BG114:BG122"/>
    <mergeCell ref="BG124:BG125"/>
    <mergeCell ref="BG126:BG128"/>
    <mergeCell ref="BG131:BG143"/>
    <mergeCell ref="BG144:BG147"/>
    <mergeCell ref="BG148:BG154"/>
  </mergeCells>
  <conditionalFormatting sqref="BD15:BD186">
    <cfRule type="containsText" dxfId="23" priority="5" operator="containsText" text="CUMPLIMIENTO TOTAL">
      <formula>NOT(ISERROR(SEARCH("CUMPLIMIENTO TOTAL",BD15)))</formula>
    </cfRule>
    <cfRule type="containsText" dxfId="22" priority="6" operator="containsText" text="AVANCE SIGNIFICATIVO">
      <formula>NOT(ISERROR(SEARCH("AVANCE SIGNIFICATIVO",BD15)))</formula>
    </cfRule>
    <cfRule type="containsText" dxfId="21" priority="7" operator="containsText" text="AVANCE PARCIAL">
      <formula>NOT(ISERROR(SEARCH("AVANCE PARCIAL",BD15)))</formula>
    </cfRule>
    <cfRule type="containsText" dxfId="20" priority="8" operator="containsText" text="AVANCE MINIMO">
      <formula>NOT(ISERROR(SEARCH("AVANCE MINIMO",BD15)))</formula>
    </cfRule>
    <cfRule type="containsText" dxfId="19" priority="9" operator="containsText" text="SIN AVANCE">
      <formula>NOT(ISERROR(SEARCH("SIN AVANCE",BD15)))</formula>
    </cfRule>
  </conditionalFormatting>
  <conditionalFormatting sqref="BF15:BF158">
    <cfRule type="containsText" dxfId="18" priority="1" operator="containsText" text="CON TIEMPO">
      <formula>NOT(ISERROR(SEARCH("CON TIEMPO",BF15)))</formula>
    </cfRule>
    <cfRule type="containsText" dxfId="17" priority="2" operator="containsText" text="POR VENCER">
      <formula>NOT(ISERROR(SEARCH("POR VENCER",BF15)))</formula>
    </cfRule>
    <cfRule type="containsText" dxfId="16" priority="3" operator="containsText" text="VENCIDO">
      <formula>NOT(ISERROR(SEARCH("VENCIDO",BF15)))</formula>
    </cfRule>
    <cfRule type="containsText" dxfId="15" priority="4" operator="containsText" text="NO APLICA ACCION CERRADA">
      <formula>NOT(ISERROR(SEARCH("NO APLICA ACCION CERRADA",BF15)))</formula>
    </cfRule>
  </conditionalFormatting>
  <conditionalFormatting sqref="BG15 BG22 BG29 BG38 BG41 BG43 BG48 BG52 BG54 BG57 BG60 BG68 BG86:BG87 BG97 BG104:BG106 BG114 BG123:BG124 BG126 BG129:BG131 BG144 BG148 BG155 BF159:BG186">
    <cfRule type="containsText" dxfId="14" priority="15" operator="containsText" text="CON TIEMPO">
      <formula>NOT(ISERROR(SEARCH("CON TIEMPO",BF15)))</formula>
    </cfRule>
    <cfRule type="containsText" dxfId="13" priority="16" operator="containsText" text="POR VENCER">
      <formula>NOT(ISERROR(SEARCH("POR VENCER",BF15)))</formula>
    </cfRule>
    <cfRule type="containsText" dxfId="12" priority="17" operator="containsText" text="VENCIDO">
      <formula>NOT(ISERROR(SEARCH("VENCIDO",BF15)))</formula>
    </cfRule>
    <cfRule type="containsText" dxfId="11" priority="18" operator="containsText" text="NO APLICA ACCION CERRADA">
      <formula>NOT(ISERROR(SEARCH("NO APLICA ACCION CERRADA",BF15)))</formula>
    </cfRule>
  </conditionalFormatting>
  <dataValidations count="2">
    <dataValidation type="textLength" allowBlank="1" showInputMessage="1" showErrorMessage="1" sqref="AD15:AD158" xr:uid="{61C61911-68CC-49B5-A531-DC3B9C30DE9A}">
      <formula1>200</formula1>
      <formula2>800</formula2>
    </dataValidation>
    <dataValidation type="textLength" allowBlank="1" showInputMessage="1" showErrorMessage="1" sqref="AF15:AF186 AG15:AG168" xr:uid="{13323C31-4DB8-4B80-A641-F1DE510B8FB0}">
      <formula1>5</formula1>
      <formula2>600</formula2>
    </dataValidation>
  </dataValidations>
  <pageMargins left="0.7" right="0.7" top="0.75" bottom="0.75" header="0.3" footer="0.3"/>
  <pageSetup scale="10" orientation="portrait" r:id="rId1"/>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398AD835-CB07-4526-B52C-6FD0377AFE11}">
          <x14:formula1>
            <xm:f>listas!$I$2:$I$19</xm:f>
          </x14:formula1>
          <xm:sqref>I15:I185</xm:sqref>
        </x14:dataValidation>
        <x14:dataValidation type="list" allowBlank="1" showInputMessage="1" showErrorMessage="1" xr:uid="{BBC3099A-A8D1-4B6A-854F-464A35754FD7}">
          <x14:formula1>
            <xm:f>listas!$G$2:$G$5</xm:f>
          </x14:formula1>
          <xm:sqref>B15:B185</xm:sqref>
        </x14:dataValidation>
        <x14:dataValidation type="list" allowBlank="1" showInputMessage="1" showErrorMessage="1" xr:uid="{1325B888-56BB-4E32-82D2-A94C4A968812}">
          <x14:formula1>
            <xm:f>listas!$P$2:$P$4</xm:f>
          </x14:formula1>
          <xm:sqref>BA15:BA185 AU15:AU185 AO15:AO185 AI15:AI185</xm:sqref>
        </x14:dataValidation>
        <x14:dataValidation type="list" allowBlank="1" showInputMessage="1" showErrorMessage="1" xr:uid="{0C3DB679-9FBB-443C-86FB-0052D825FC33}">
          <x14:formula1>
            <xm:f>listas!$O$2:$O$12</xm:f>
          </x14:formula1>
          <xm:sqref>Q15:Q184</xm:sqref>
        </x14:dataValidation>
        <x14:dataValidation type="list" allowBlank="1" showInputMessage="1" showErrorMessage="1" xr:uid="{001F8BDA-48A3-467E-9012-175275EF83AE}">
          <x14:formula1>
            <xm:f>listas!$N$2:$N$12</xm:f>
          </x14:formula1>
          <xm:sqref>P15:P184</xm:sqref>
        </x14:dataValidation>
        <x14:dataValidation type="list" allowBlank="1" showInputMessage="1" showErrorMessage="1" xr:uid="{482300A5-9133-409B-8781-23EC9835D4EA}">
          <x14:formula1>
            <xm:f>listas!$M$2:$M$12</xm:f>
          </x14:formula1>
          <xm:sqref>R15:R185</xm:sqref>
        </x14:dataValidation>
        <x14:dataValidation type="list" allowBlank="1" showInputMessage="1" showErrorMessage="1" xr:uid="{68A64A70-7263-423F-A32B-125183F728C6}">
          <x14:formula1>
            <xm:f>listas!$L$2:$L$21</xm:f>
          </x14:formula1>
          <xm:sqref>O15:O185</xm:sqref>
        </x14:dataValidation>
        <x14:dataValidation type="list" allowBlank="1" showInputMessage="1" showErrorMessage="1" xr:uid="{98E57338-B922-49FA-AE12-44DE0B44BBD7}">
          <x14:formula1>
            <xm:f>listas!$K$2:$K$21</xm:f>
          </x14:formula1>
          <xm:sqref>N15:N185</xm:sqref>
        </x14:dataValidation>
        <x14:dataValidation type="list" allowBlank="1" showInputMessage="1" showErrorMessage="1" xr:uid="{797C297F-B0E2-46E0-B2BB-234D7713B043}">
          <x14:formula1>
            <xm:f>listas!$H$2:$H$5</xm:f>
          </x14:formula1>
          <xm:sqref>J15:J185</xm:sqref>
        </x14:dataValidation>
        <x14:dataValidation type="list" allowBlank="1" showInputMessage="1" showErrorMessage="1" xr:uid="{06C3623D-0F46-4BEB-B963-399878CD4A13}">
          <x14:formula1>
            <xm:f>listas!$N$2:$N$11</xm:f>
          </x14:formula1>
          <xm:sqref>P185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05F05-4698-4BC1-99B0-67CAD91EA165}">
  <dimension ref="A1"/>
  <sheetViews>
    <sheetView workbookViewId="0"/>
  </sheetViews>
  <sheetFormatPr baseColWidth="10" defaultColWidth="11.44140625" defaultRowHeight="14.4" x14ac:dyDescent="0.3"/>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K47"/>
  <sheetViews>
    <sheetView view="pageBreakPreview" zoomScale="78" zoomScaleNormal="100" zoomScaleSheetLayoutView="78" workbookViewId="0">
      <selection activeCell="G4" sqref="G4"/>
    </sheetView>
  </sheetViews>
  <sheetFormatPr baseColWidth="10" defaultColWidth="11.44140625" defaultRowHeight="14.4" x14ac:dyDescent="0.3"/>
  <cols>
    <col min="1" max="3" width="11.44140625" style="2"/>
    <col min="4" max="4" width="38.6640625" style="2" customWidth="1"/>
    <col min="5" max="5" width="35.6640625" style="2" customWidth="1"/>
    <col min="6" max="6" width="56.44140625" style="2" customWidth="1"/>
    <col min="7" max="7" width="31.44140625" style="2" customWidth="1"/>
    <col min="8" max="16384" width="11.44140625" style="2"/>
  </cols>
  <sheetData>
    <row r="1" spans="1:63" ht="15" thickBot="1" x14ac:dyDescent="0.35"/>
    <row r="2" spans="1:63" customFormat="1" ht="16.2" thickBot="1" x14ac:dyDescent="0.35">
      <c r="A2" s="2"/>
      <c r="B2" s="24" t="s">
        <v>29</v>
      </c>
      <c r="C2" s="24" t="s">
        <v>1447</v>
      </c>
      <c r="D2" s="24" t="s">
        <v>1448</v>
      </c>
      <c r="E2" s="24" t="s">
        <v>1449</v>
      </c>
      <c r="F2" s="24" t="s">
        <v>45</v>
      </c>
      <c r="G2" s="24" t="s">
        <v>1450</v>
      </c>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customFormat="1" ht="82.5" customHeight="1" thickBot="1" x14ac:dyDescent="0.35">
      <c r="A3" s="2"/>
      <c r="B3" s="25">
        <v>1</v>
      </c>
      <c r="C3" s="26">
        <v>45684</v>
      </c>
      <c r="D3" s="25" t="s">
        <v>1451</v>
      </c>
      <c r="E3" s="25" t="s">
        <v>1452</v>
      </c>
      <c r="F3" s="27" t="s">
        <v>1453</v>
      </c>
      <c r="G3" s="25" t="s">
        <v>1454</v>
      </c>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row>
    <row r="4" spans="1:63" customFormat="1" ht="18" customHeight="1" thickBot="1" x14ac:dyDescent="0.35">
      <c r="A4" s="2"/>
      <c r="B4" s="27"/>
      <c r="C4" s="28"/>
      <c r="D4" s="29"/>
      <c r="E4" s="29"/>
      <c r="F4" s="29"/>
      <c r="G4" s="29"/>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row>
    <row r="5" spans="1:63" customFormat="1" ht="18" customHeight="1" thickBot="1" x14ac:dyDescent="0.35">
      <c r="A5" s="2"/>
      <c r="B5" s="27"/>
      <c r="C5" s="28"/>
      <c r="D5" s="29"/>
      <c r="E5" s="29"/>
      <c r="F5" s="29"/>
      <c r="G5" s="29"/>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row>
    <row r="6" spans="1:63" customFormat="1" ht="18" customHeight="1" thickBot="1" x14ac:dyDescent="0.35">
      <c r="A6" s="2"/>
      <c r="B6" s="27"/>
      <c r="C6" s="28"/>
      <c r="D6" s="29"/>
      <c r="E6" s="29"/>
      <c r="F6" s="29"/>
      <c r="G6" s="25"/>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row>
    <row r="7" spans="1:63" customFormat="1" ht="18" customHeight="1" thickBot="1" x14ac:dyDescent="0.35">
      <c r="A7" s="2"/>
      <c r="B7" s="27"/>
      <c r="C7" s="28"/>
      <c r="D7" s="29"/>
      <c r="E7" s="29"/>
      <c r="F7" s="27"/>
      <c r="G7" s="25"/>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row>
    <row r="8" spans="1:63" customFormat="1" ht="18" customHeight="1" thickBot="1" x14ac:dyDescent="0.35">
      <c r="A8" s="2"/>
      <c r="B8" s="27"/>
      <c r="C8" s="28"/>
      <c r="D8" s="29"/>
      <c r="E8" s="29"/>
      <c r="F8" s="29"/>
      <c r="G8" s="25"/>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row>
    <row r="9" spans="1:63" customFormat="1" ht="18" customHeight="1" thickBot="1" x14ac:dyDescent="0.35">
      <c r="A9" s="2"/>
      <c r="B9" s="27"/>
      <c r="C9" s="28"/>
      <c r="D9" s="29"/>
      <c r="E9" s="29"/>
      <c r="F9" s="29"/>
      <c r="G9" s="25"/>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row>
    <row r="10" spans="1:63" customFormat="1" ht="18" customHeight="1" thickBot="1" x14ac:dyDescent="0.35">
      <c r="A10" s="2"/>
      <c r="B10" s="27"/>
      <c r="C10" s="28"/>
      <c r="D10" s="29"/>
      <c r="E10" s="29"/>
      <c r="F10" s="29"/>
      <c r="G10" s="25"/>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row>
    <row r="11" spans="1:63" customFormat="1" ht="18" customHeight="1" thickBot="1" x14ac:dyDescent="0.35">
      <c r="A11" s="2"/>
      <c r="B11" s="27"/>
      <c r="C11" s="28"/>
      <c r="D11" s="29"/>
      <c r="E11" s="29"/>
      <c r="F11" s="29"/>
      <c r="G11" s="25"/>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row>
    <row r="12" spans="1:63" customFormat="1" ht="18" customHeight="1" thickBot="1" x14ac:dyDescent="0.35">
      <c r="A12" s="2"/>
      <c r="B12" s="27"/>
      <c r="C12" s="28"/>
      <c r="D12" s="29"/>
      <c r="E12" s="29"/>
      <c r="F12" s="29"/>
      <c r="G12" s="25"/>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row>
    <row r="13" spans="1:63" customFormat="1" ht="15" thickBot="1" x14ac:dyDescent="0.35">
      <c r="A13" s="2"/>
      <c r="B13" s="27"/>
      <c r="C13" s="28"/>
      <c r="D13" s="29"/>
      <c r="E13" s="29"/>
      <c r="F13" s="29"/>
      <c r="G13" s="25"/>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row>
    <row r="14" spans="1:63" customFormat="1" ht="15" thickBot="1" x14ac:dyDescent="0.35">
      <c r="A14" s="2"/>
      <c r="B14" s="27"/>
      <c r="C14" s="28"/>
      <c r="D14" s="29"/>
      <c r="E14" s="29"/>
      <c r="F14" s="29"/>
      <c r="G14" s="25"/>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row>
    <row r="15" spans="1:63" customFormat="1" ht="15" thickBot="1" x14ac:dyDescent="0.35">
      <c r="A15" s="2"/>
      <c r="B15" s="27"/>
      <c r="C15" s="28"/>
      <c r="D15" s="29"/>
      <c r="E15" s="29"/>
      <c r="F15" s="29"/>
      <c r="G15" s="25"/>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row>
    <row r="16" spans="1:63" customFormat="1" ht="15" thickBot="1" x14ac:dyDescent="0.35">
      <c r="A16" s="2"/>
      <c r="B16" s="27"/>
      <c r="C16" s="28"/>
      <c r="D16" s="29"/>
      <c r="E16" s="29"/>
      <c r="F16" s="29"/>
      <c r="G16" s="25"/>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row>
    <row r="17" spans="1:63" customFormat="1" ht="15" thickBot="1" x14ac:dyDescent="0.35">
      <c r="A17" s="2"/>
      <c r="B17" s="27"/>
      <c r="C17" s="28"/>
      <c r="D17" s="29"/>
      <c r="E17" s="29"/>
      <c r="F17" s="29"/>
      <c r="G17" s="25"/>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row>
    <row r="18" spans="1:63" customFormat="1" ht="15" thickBot="1" x14ac:dyDescent="0.35">
      <c r="A18" s="2"/>
      <c r="B18" s="27"/>
      <c r="C18" s="28"/>
      <c r="D18" s="29"/>
      <c r="E18" s="29"/>
      <c r="F18" s="29"/>
      <c r="G18" s="25"/>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row>
    <row r="19" spans="1:63" customFormat="1" ht="15" thickBot="1" x14ac:dyDescent="0.35">
      <c r="A19" s="2"/>
      <c r="B19" s="27"/>
      <c r="C19" s="28"/>
      <c r="D19" s="29"/>
      <c r="E19" s="29"/>
      <c r="F19" s="29"/>
      <c r="G19" s="25"/>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row>
    <row r="20" spans="1:63" customFormat="1" ht="15" thickBot="1" x14ac:dyDescent="0.35">
      <c r="A20" s="2"/>
      <c r="B20" s="27"/>
      <c r="C20" s="28"/>
      <c r="D20" s="29"/>
      <c r="E20" s="29"/>
      <c r="F20" s="29"/>
      <c r="G20" s="25"/>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row>
    <row r="21" spans="1:63" customFormat="1" ht="15" thickBot="1" x14ac:dyDescent="0.35">
      <c r="A21" s="2"/>
      <c r="B21" s="27"/>
      <c r="C21" s="28"/>
      <c r="D21" s="29"/>
      <c r="E21" s="29"/>
      <c r="F21" s="29"/>
      <c r="G21" s="25"/>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row>
    <row r="22" spans="1:63" customFormat="1" ht="15" thickBot="1" x14ac:dyDescent="0.35">
      <c r="A22" s="2"/>
      <c r="B22" s="27"/>
      <c r="C22" s="28"/>
      <c r="D22" s="29"/>
      <c r="E22" s="29"/>
      <c r="F22" s="29"/>
      <c r="G22" s="25"/>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row>
    <row r="23" spans="1:63" customFormat="1" ht="15" thickBot="1" x14ac:dyDescent="0.35">
      <c r="A23" s="2"/>
      <c r="B23" s="27"/>
      <c r="C23" s="28"/>
      <c r="D23" s="29"/>
      <c r="E23" s="29"/>
      <c r="F23" s="29"/>
      <c r="G23" s="25"/>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row>
    <row r="24" spans="1:63" customFormat="1" ht="15" thickBot="1" x14ac:dyDescent="0.35">
      <c r="A24" s="2"/>
      <c r="B24" s="27"/>
      <c r="C24" s="28"/>
      <c r="D24" s="29"/>
      <c r="E24" s="29"/>
      <c r="F24" s="29"/>
      <c r="G24" s="25"/>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row>
    <row r="25" spans="1:63" customFormat="1" ht="15" thickBot="1" x14ac:dyDescent="0.35">
      <c r="A25" s="2"/>
      <c r="B25" s="27"/>
      <c r="C25" s="28"/>
      <c r="D25" s="29"/>
      <c r="E25" s="29"/>
      <c r="F25" s="29"/>
      <c r="G25" s="25"/>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row>
    <row r="26" spans="1:63" customFormat="1" ht="15" thickBot="1" x14ac:dyDescent="0.35">
      <c r="A26" s="2"/>
      <c r="B26" s="27"/>
      <c r="C26" s="28"/>
      <c r="D26" s="29"/>
      <c r="E26" s="29"/>
      <c r="F26" s="29"/>
      <c r="G26" s="25"/>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row>
    <row r="27" spans="1:63" customFormat="1" ht="15" thickBot="1" x14ac:dyDescent="0.35">
      <c r="A27" s="2"/>
      <c r="B27" s="27"/>
      <c r="C27" s="28"/>
      <c r="D27" s="29"/>
      <c r="E27" s="29"/>
      <c r="F27" s="29"/>
      <c r="G27" s="25"/>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row>
    <row r="28" spans="1:63" customFormat="1" ht="15" thickBot="1" x14ac:dyDescent="0.35">
      <c r="A28" s="2"/>
      <c r="B28" s="27"/>
      <c r="C28" s="28"/>
      <c r="D28" s="29"/>
      <c r="E28" s="29"/>
      <c r="F28" s="29"/>
      <c r="G28" s="25"/>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row>
    <row r="29" spans="1:63" customFormat="1" ht="15" thickBot="1" x14ac:dyDescent="0.35">
      <c r="A29" s="2"/>
      <c r="B29" s="27"/>
      <c r="C29" s="28"/>
      <c r="D29" s="29"/>
      <c r="E29" s="29"/>
      <c r="F29" s="29"/>
      <c r="G29" s="25"/>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row>
    <row r="30" spans="1:63" customFormat="1" ht="15" thickBot="1" x14ac:dyDescent="0.35">
      <c r="A30" s="2"/>
      <c r="B30" s="27"/>
      <c r="C30" s="28"/>
      <c r="D30" s="29"/>
      <c r="E30" s="29"/>
      <c r="F30" s="29"/>
      <c r="G30" s="25"/>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1:63" customFormat="1" ht="15" thickBot="1" x14ac:dyDescent="0.35">
      <c r="A31" s="2"/>
      <c r="B31" s="27"/>
      <c r="C31" s="28"/>
      <c r="D31" s="29"/>
      <c r="E31" s="29"/>
      <c r="F31" s="29"/>
      <c r="G31" s="25"/>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1:63" customFormat="1" ht="15" thickBot="1" x14ac:dyDescent="0.35">
      <c r="A32" s="2"/>
      <c r="B32" s="27"/>
      <c r="C32" s="28"/>
      <c r="D32" s="29"/>
      <c r="E32" s="29"/>
      <c r="F32" s="29"/>
      <c r="G32" s="25"/>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customFormat="1" ht="15" thickBot="1" x14ac:dyDescent="0.35">
      <c r="A33" s="2"/>
      <c r="B33" s="27"/>
      <c r="C33" s="28"/>
      <c r="D33" s="29"/>
      <c r="E33" s="29"/>
      <c r="F33" s="29"/>
      <c r="G33" s="25"/>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customFormat="1" ht="15" thickBot="1" x14ac:dyDescent="0.35">
      <c r="A34" s="2"/>
      <c r="B34" s="27"/>
      <c r="C34" s="28"/>
      <c r="D34" s="29"/>
      <c r="E34" s="29"/>
      <c r="F34" s="29"/>
      <c r="G34" s="25"/>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customFormat="1" ht="15" thickBot="1" x14ac:dyDescent="0.35">
      <c r="A35" s="2"/>
      <c r="B35" s="27"/>
      <c r="C35" s="28"/>
      <c r="D35" s="29"/>
      <c r="E35" s="29"/>
      <c r="F35" s="29"/>
      <c r="G35" s="25"/>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row>
    <row r="36" spans="1:63" customFormat="1" ht="15" thickBot="1" x14ac:dyDescent="0.35">
      <c r="A36" s="2"/>
      <c r="B36" s="27"/>
      <c r="C36" s="28"/>
      <c r="D36" s="29"/>
      <c r="E36" s="29"/>
      <c r="F36" s="29"/>
      <c r="G36" s="25"/>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row>
    <row r="37" spans="1:63" customFormat="1" ht="15" thickBot="1" x14ac:dyDescent="0.35">
      <c r="A37" s="2"/>
      <c r="B37" s="27"/>
      <c r="C37" s="28"/>
      <c r="D37" s="29"/>
      <c r="E37" s="29"/>
      <c r="F37" s="29"/>
      <c r="G37" s="25"/>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row>
    <row r="38" spans="1:63" customFormat="1" ht="15" thickBot="1" x14ac:dyDescent="0.35">
      <c r="A38" s="2"/>
      <c r="B38" s="27"/>
      <c r="C38" s="28"/>
      <c r="D38" s="29"/>
      <c r="E38" s="29"/>
      <c r="F38" s="29"/>
      <c r="G38" s="25"/>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row>
    <row r="39" spans="1:63" customFormat="1" ht="15" thickBot="1" x14ac:dyDescent="0.35">
      <c r="A39" s="2"/>
      <c r="B39" s="27"/>
      <c r="C39" s="28"/>
      <c r="D39" s="29"/>
      <c r="E39" s="29"/>
      <c r="F39" s="29"/>
      <c r="G39" s="25"/>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row>
    <row r="40" spans="1:63" customFormat="1" ht="15" thickBot="1" x14ac:dyDescent="0.35">
      <c r="A40" s="2"/>
      <c r="B40" s="27"/>
      <c r="C40" s="28"/>
      <c r="D40" s="29"/>
      <c r="E40" s="29"/>
      <c r="F40" s="29"/>
      <c r="G40" s="25"/>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row>
    <row r="41" spans="1:63" customFormat="1" ht="15" thickBot="1" x14ac:dyDescent="0.35">
      <c r="A41" s="2"/>
      <c r="B41" s="27"/>
      <c r="C41" s="28"/>
      <c r="D41" s="29"/>
      <c r="E41" s="29"/>
      <c r="F41" s="29"/>
      <c r="G41" s="25"/>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row>
    <row r="42" spans="1:63" customFormat="1" ht="15" thickBot="1" x14ac:dyDescent="0.35">
      <c r="A42" s="2"/>
      <c r="B42" s="27"/>
      <c r="C42" s="28"/>
      <c r="D42" s="29"/>
      <c r="E42" s="29"/>
      <c r="F42" s="29"/>
      <c r="G42" s="25"/>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row>
    <row r="43" spans="1:63" customFormat="1" ht="15" thickBot="1" x14ac:dyDescent="0.35">
      <c r="A43" s="2"/>
      <c r="B43" s="27"/>
      <c r="C43" s="28"/>
      <c r="D43" s="29"/>
      <c r="E43" s="29"/>
      <c r="F43" s="29"/>
      <c r="G43" s="25"/>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row>
    <row r="44" spans="1:63" customFormat="1" ht="15" thickBot="1" x14ac:dyDescent="0.35">
      <c r="A44" s="2"/>
      <c r="B44" s="27"/>
      <c r="C44" s="28"/>
      <c r="D44" s="29"/>
      <c r="E44" s="29"/>
      <c r="F44" s="29"/>
      <c r="G44" s="25"/>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row>
    <row r="45" spans="1:63" customFormat="1" ht="15" thickBot="1" x14ac:dyDescent="0.35">
      <c r="A45" s="2"/>
      <c r="B45" s="27"/>
      <c r="C45" s="28"/>
      <c r="D45" s="29"/>
      <c r="E45" s="29"/>
      <c r="F45" s="29"/>
      <c r="G45" s="25"/>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row>
    <row r="46" spans="1:63" customFormat="1" ht="15" thickBot="1" x14ac:dyDescent="0.35">
      <c r="A46" s="2"/>
      <c r="B46" s="27"/>
      <c r="C46" s="28"/>
      <c r="D46" s="29"/>
      <c r="E46" s="29"/>
      <c r="F46" s="29"/>
      <c r="G46" s="25"/>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row>
    <row r="47" spans="1:63" customFormat="1" ht="15" thickBot="1" x14ac:dyDescent="0.35">
      <c r="A47" s="2"/>
      <c r="B47" s="27"/>
      <c r="C47" s="28"/>
      <c r="D47" s="29"/>
      <c r="E47" s="29"/>
      <c r="F47" s="29"/>
      <c r="G47" s="25"/>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row>
  </sheetData>
  <phoneticPr fontId="8" type="noConversion"/>
  <pageMargins left="0.7" right="0.7" top="0.75" bottom="0.75" header="0.3" footer="0.3"/>
  <pageSetup scale="46" orientation="portrait" r:id="rId1"/>
  <colBreaks count="1" manualBreakCount="1">
    <brk id="7" max="46"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4"/>
  <sheetViews>
    <sheetView topLeftCell="I4" workbookViewId="0">
      <selection activeCell="M8" sqref="M8"/>
    </sheetView>
  </sheetViews>
  <sheetFormatPr baseColWidth="10" defaultColWidth="11.44140625" defaultRowHeight="14.4" x14ac:dyDescent="0.3"/>
  <cols>
    <col min="1" max="1" width="25.6640625" customWidth="1"/>
    <col min="2" max="2" width="41.33203125" customWidth="1"/>
    <col min="3" max="3" width="46" customWidth="1"/>
    <col min="4" max="4" width="36.88671875" customWidth="1"/>
    <col min="5" max="5" width="34.5546875" customWidth="1"/>
    <col min="7" max="7" width="17.33203125" customWidth="1"/>
    <col min="8" max="8" width="28.44140625" customWidth="1"/>
    <col min="9" max="9" width="34" customWidth="1"/>
    <col min="10" max="10" width="46.33203125" customWidth="1"/>
    <col min="11" max="11" width="29.109375" customWidth="1"/>
    <col min="13" max="13" width="31" customWidth="1"/>
    <col min="14" max="14" width="27" customWidth="1"/>
    <col min="16" max="16" width="14.6640625" customWidth="1"/>
  </cols>
  <sheetData>
    <row r="1" spans="1:16" ht="43.2" x14ac:dyDescent="0.3">
      <c r="A1" s="67" t="s">
        <v>1455</v>
      </c>
      <c r="B1" s="67" t="s">
        <v>1456</v>
      </c>
      <c r="C1" s="67" t="s">
        <v>1457</v>
      </c>
      <c r="D1" s="62" t="s">
        <v>1458</v>
      </c>
      <c r="E1" s="62" t="s">
        <v>1459</v>
      </c>
      <c r="G1" s="71" t="s">
        <v>1460</v>
      </c>
      <c r="H1" s="62" t="s">
        <v>1461</v>
      </c>
      <c r="I1" s="62" t="s">
        <v>1462</v>
      </c>
      <c r="J1" s="62" t="s">
        <v>1455</v>
      </c>
      <c r="K1" s="62" t="s">
        <v>1463</v>
      </c>
      <c r="L1" s="62" t="s">
        <v>1464</v>
      </c>
      <c r="M1" s="62" t="s">
        <v>1465</v>
      </c>
      <c r="N1" s="62" t="s">
        <v>1466</v>
      </c>
      <c r="O1" s="62" t="s">
        <v>1464</v>
      </c>
      <c r="P1" s="71" t="s">
        <v>1467</v>
      </c>
    </row>
    <row r="2" spans="1:16" ht="115.2" x14ac:dyDescent="0.3">
      <c r="A2" s="65" t="s">
        <v>1468</v>
      </c>
      <c r="B2" s="68" t="s">
        <v>1469</v>
      </c>
      <c r="C2" s="69" t="s">
        <v>1470</v>
      </c>
      <c r="D2" s="69" t="s">
        <v>1471</v>
      </c>
      <c r="E2" s="69" t="s">
        <v>1472</v>
      </c>
      <c r="G2" s="69" t="s">
        <v>871</v>
      </c>
      <c r="H2" s="64" t="s">
        <v>463</v>
      </c>
      <c r="I2" s="63" t="s">
        <v>130</v>
      </c>
      <c r="J2" s="65" t="s">
        <v>1468</v>
      </c>
      <c r="K2" s="63" t="s">
        <v>81</v>
      </c>
      <c r="L2" s="63" t="s">
        <v>82</v>
      </c>
      <c r="M2" s="63" t="s">
        <v>760</v>
      </c>
      <c r="N2" s="63" t="s">
        <v>243</v>
      </c>
      <c r="O2" s="63" t="s">
        <v>244</v>
      </c>
      <c r="P2" s="63" t="s">
        <v>1473</v>
      </c>
    </row>
    <row r="3" spans="1:16" ht="115.2" x14ac:dyDescent="0.3">
      <c r="A3" s="65" t="s">
        <v>131</v>
      </c>
      <c r="B3" s="68" t="s">
        <v>737</v>
      </c>
      <c r="C3" s="69" t="s">
        <v>738</v>
      </c>
      <c r="D3" s="69" t="s">
        <v>739</v>
      </c>
      <c r="E3" s="69" t="s">
        <v>740</v>
      </c>
      <c r="G3" s="69" t="s">
        <v>844</v>
      </c>
      <c r="H3" s="64" t="s">
        <v>910</v>
      </c>
      <c r="I3" s="63" t="s">
        <v>1474</v>
      </c>
      <c r="J3" s="65" t="s">
        <v>71</v>
      </c>
      <c r="K3" s="63" t="s">
        <v>122</v>
      </c>
      <c r="L3" s="63" t="s">
        <v>208</v>
      </c>
      <c r="M3" s="63" t="s">
        <v>769</v>
      </c>
      <c r="N3" s="63" t="s">
        <v>142</v>
      </c>
      <c r="O3" s="63" t="s">
        <v>143</v>
      </c>
      <c r="P3" s="63" t="s">
        <v>1475</v>
      </c>
    </row>
    <row r="4" spans="1:16" ht="86.4" x14ac:dyDescent="0.3">
      <c r="A4" s="65" t="s">
        <v>1468</v>
      </c>
      <c r="B4" s="68" t="s">
        <v>1476</v>
      </c>
      <c r="C4" s="69" t="s">
        <v>1477</v>
      </c>
      <c r="D4" s="69" t="s">
        <v>1478</v>
      </c>
      <c r="E4" s="69" t="s">
        <v>1479</v>
      </c>
      <c r="G4" s="69" t="s">
        <v>985</v>
      </c>
      <c r="H4" s="63" t="s">
        <v>112</v>
      </c>
      <c r="I4" s="63" t="s">
        <v>206</v>
      </c>
      <c r="J4" s="65" t="s">
        <v>1468</v>
      </c>
      <c r="K4" s="63" t="s">
        <v>140</v>
      </c>
      <c r="L4" s="63" t="s">
        <v>242</v>
      </c>
      <c r="M4" s="63" t="s">
        <v>144</v>
      </c>
      <c r="N4" s="63" t="s">
        <v>722</v>
      </c>
      <c r="O4" s="63" t="s">
        <v>723</v>
      </c>
      <c r="P4" s="63" t="s">
        <v>1480</v>
      </c>
    </row>
    <row r="5" spans="1:16" ht="86.4" x14ac:dyDescent="0.3">
      <c r="A5" s="65" t="s">
        <v>103</v>
      </c>
      <c r="B5" s="68" t="s">
        <v>232</v>
      </c>
      <c r="C5" s="69" t="s">
        <v>1481</v>
      </c>
      <c r="D5" s="69" t="s">
        <v>1482</v>
      </c>
      <c r="E5" s="69" t="s">
        <v>1483</v>
      </c>
      <c r="G5" s="69" t="s">
        <v>964</v>
      </c>
      <c r="H5" s="63" t="s">
        <v>80</v>
      </c>
      <c r="I5" s="63" t="s">
        <v>610</v>
      </c>
      <c r="J5" s="65" t="s">
        <v>131</v>
      </c>
      <c r="K5" s="63" t="s">
        <v>207</v>
      </c>
      <c r="L5" s="63" t="s">
        <v>381</v>
      </c>
      <c r="M5" s="63" t="s">
        <v>724</v>
      </c>
      <c r="N5" s="63" t="s">
        <v>758</v>
      </c>
      <c r="O5" s="63" t="s">
        <v>759</v>
      </c>
    </row>
    <row r="6" spans="1:16" ht="86.4" x14ac:dyDescent="0.3">
      <c r="A6" s="65" t="s">
        <v>103</v>
      </c>
      <c r="B6" s="68" t="s">
        <v>104</v>
      </c>
      <c r="C6" s="69" t="s">
        <v>1484</v>
      </c>
      <c r="D6" s="69" t="s">
        <v>1485</v>
      </c>
      <c r="E6" s="69" t="s">
        <v>1486</v>
      </c>
      <c r="H6" s="66"/>
      <c r="I6" s="63" t="s">
        <v>1487</v>
      </c>
      <c r="J6" s="65" t="s">
        <v>1468</v>
      </c>
      <c r="K6" s="63" t="s">
        <v>241</v>
      </c>
      <c r="L6" s="63" t="s">
        <v>422</v>
      </c>
      <c r="M6" s="63" t="s">
        <v>745</v>
      </c>
      <c r="N6" s="63" t="s">
        <v>124</v>
      </c>
      <c r="O6" s="63" t="s">
        <v>125</v>
      </c>
    </row>
    <row r="7" spans="1:16" ht="100.8" x14ac:dyDescent="0.3">
      <c r="A7" s="65" t="s">
        <v>131</v>
      </c>
      <c r="B7" s="68" t="s">
        <v>132</v>
      </c>
      <c r="C7" s="69" t="s">
        <v>233</v>
      </c>
      <c r="D7" s="69" t="s">
        <v>234</v>
      </c>
      <c r="E7" s="69" t="s">
        <v>235</v>
      </c>
      <c r="H7" s="66"/>
      <c r="I7" s="63" t="s">
        <v>524</v>
      </c>
      <c r="J7" s="65" t="s">
        <v>103</v>
      </c>
      <c r="K7" s="63" t="s">
        <v>380</v>
      </c>
      <c r="L7" s="63" t="s">
        <v>471</v>
      </c>
      <c r="M7" s="63" t="s">
        <v>245</v>
      </c>
      <c r="N7" s="63" t="s">
        <v>613</v>
      </c>
      <c r="O7" s="63" t="s">
        <v>614</v>
      </c>
    </row>
    <row r="8" spans="1:16" ht="86.4" x14ac:dyDescent="0.3">
      <c r="A8" s="65" t="s">
        <v>71</v>
      </c>
      <c r="B8" s="68" t="s">
        <v>72</v>
      </c>
      <c r="C8" s="69" t="s">
        <v>1488</v>
      </c>
      <c r="D8" s="69" t="s">
        <v>1489</v>
      </c>
      <c r="E8" s="69" t="s">
        <v>1490</v>
      </c>
      <c r="H8" s="66"/>
      <c r="I8" s="63" t="s">
        <v>1491</v>
      </c>
      <c r="J8" s="65" t="s">
        <v>131</v>
      </c>
      <c r="K8" s="63" t="s">
        <v>421</v>
      </c>
      <c r="L8" s="63" t="s">
        <v>503</v>
      </c>
      <c r="M8" s="63" t="s">
        <v>583</v>
      </c>
      <c r="N8" s="63" t="s">
        <v>209</v>
      </c>
      <c r="O8" s="63" t="s">
        <v>210</v>
      </c>
    </row>
    <row r="9" spans="1:16" ht="158.4" x14ac:dyDescent="0.3">
      <c r="A9" s="65" t="s">
        <v>158</v>
      </c>
      <c r="B9" s="68" t="s">
        <v>159</v>
      </c>
      <c r="C9" s="69" t="s">
        <v>640</v>
      </c>
      <c r="D9" s="69" t="s">
        <v>641</v>
      </c>
      <c r="E9" s="69" t="s">
        <v>642</v>
      </c>
      <c r="H9" s="66"/>
      <c r="I9" s="63" t="s">
        <v>1271</v>
      </c>
      <c r="J9" s="65" t="s">
        <v>71</v>
      </c>
      <c r="K9" s="63" t="s">
        <v>470</v>
      </c>
      <c r="L9" s="63" t="s">
        <v>648</v>
      </c>
      <c r="M9" s="63" t="s">
        <v>437</v>
      </c>
      <c r="N9" s="63" t="s">
        <v>83</v>
      </c>
      <c r="O9" s="63" t="s">
        <v>84</v>
      </c>
    </row>
    <row r="10" spans="1:16" ht="288" x14ac:dyDescent="0.3">
      <c r="A10" s="65" t="s">
        <v>71</v>
      </c>
      <c r="B10" s="68" t="s">
        <v>183</v>
      </c>
      <c r="C10" s="69" t="s">
        <v>105</v>
      </c>
      <c r="D10" s="69" t="s">
        <v>106</v>
      </c>
      <c r="E10" s="69" t="s">
        <v>107</v>
      </c>
      <c r="H10" s="66"/>
      <c r="I10" s="70" t="s">
        <v>1287</v>
      </c>
      <c r="J10" s="65" t="s">
        <v>158</v>
      </c>
      <c r="K10" s="63" t="s">
        <v>502</v>
      </c>
      <c r="L10" s="63" t="s">
        <v>436</v>
      </c>
      <c r="M10" s="63" t="s">
        <v>382</v>
      </c>
      <c r="N10" s="63" t="s">
        <v>649</v>
      </c>
      <c r="O10" s="63" t="s">
        <v>650</v>
      </c>
    </row>
    <row r="11" spans="1:16" ht="302.39999999999998" x14ac:dyDescent="0.3">
      <c r="A11" s="65" t="s">
        <v>71</v>
      </c>
      <c r="B11" s="68" t="s">
        <v>527</v>
      </c>
      <c r="C11" s="69" t="s">
        <v>414</v>
      </c>
      <c r="D11" s="69" t="s">
        <v>415</v>
      </c>
      <c r="E11" s="69" t="s">
        <v>416</v>
      </c>
      <c r="I11" s="63" t="s">
        <v>462</v>
      </c>
      <c r="J11" s="65" t="s">
        <v>71</v>
      </c>
      <c r="K11" s="63" t="s">
        <v>647</v>
      </c>
      <c r="L11" s="63" t="s">
        <v>1492</v>
      </c>
      <c r="M11" s="63" t="s">
        <v>423</v>
      </c>
      <c r="N11" s="63" t="s">
        <v>677</v>
      </c>
      <c r="O11" s="63" t="s">
        <v>678</v>
      </c>
    </row>
    <row r="12" spans="1:16" ht="115.2" x14ac:dyDescent="0.3">
      <c r="A12" s="65" t="s">
        <v>1468</v>
      </c>
      <c r="B12" s="68" t="s">
        <v>1493</v>
      </c>
      <c r="C12" s="69" t="s">
        <v>133</v>
      </c>
      <c r="D12" s="69" t="s">
        <v>134</v>
      </c>
      <c r="E12" s="69" t="s">
        <v>135</v>
      </c>
      <c r="I12" s="63" t="s">
        <v>121</v>
      </c>
      <c r="K12" s="63" t="s">
        <v>525</v>
      </c>
      <c r="L12" s="63" t="s">
        <v>582</v>
      </c>
      <c r="M12" s="63" t="s">
        <v>85</v>
      </c>
      <c r="N12" s="63" t="s">
        <v>85</v>
      </c>
      <c r="O12" s="63" t="s">
        <v>85</v>
      </c>
    </row>
    <row r="13" spans="1:16" ht="86.4" x14ac:dyDescent="0.3">
      <c r="A13" s="65" t="s">
        <v>1494</v>
      </c>
      <c r="B13" s="6" t="s">
        <v>80</v>
      </c>
      <c r="C13" s="69" t="s">
        <v>691</v>
      </c>
      <c r="D13" s="69" t="s">
        <v>692</v>
      </c>
      <c r="E13" s="69" t="s">
        <v>693</v>
      </c>
      <c r="I13" s="63" t="s">
        <v>826</v>
      </c>
      <c r="K13" s="63" t="s">
        <v>435</v>
      </c>
      <c r="L13" s="63" t="s">
        <v>612</v>
      </c>
    </row>
    <row r="14" spans="1:16" ht="72" x14ac:dyDescent="0.3">
      <c r="C14" s="69" t="s">
        <v>1495</v>
      </c>
      <c r="D14" s="69" t="s">
        <v>1496</v>
      </c>
      <c r="E14" s="69" t="s">
        <v>1497</v>
      </c>
      <c r="I14" s="63" t="s">
        <v>433</v>
      </c>
      <c r="K14" s="63" t="s">
        <v>1498</v>
      </c>
      <c r="L14" s="63" t="s">
        <v>676</v>
      </c>
    </row>
    <row r="15" spans="1:16" ht="72" x14ac:dyDescent="0.3">
      <c r="C15" s="69" t="s">
        <v>73</v>
      </c>
      <c r="D15" s="69" t="s">
        <v>74</v>
      </c>
      <c r="E15" s="69" t="s">
        <v>75</v>
      </c>
      <c r="I15" s="63" t="s">
        <v>946</v>
      </c>
      <c r="K15" s="63" t="s">
        <v>581</v>
      </c>
      <c r="L15" s="63" t="s">
        <v>828</v>
      </c>
    </row>
    <row r="16" spans="1:16" ht="144" x14ac:dyDescent="0.3">
      <c r="C16" s="69" t="s">
        <v>517</v>
      </c>
      <c r="D16" s="69" t="s">
        <v>518</v>
      </c>
      <c r="E16" s="69" t="s">
        <v>519</v>
      </c>
      <c r="I16" s="63" t="s">
        <v>227</v>
      </c>
      <c r="K16" s="63" t="s">
        <v>611</v>
      </c>
      <c r="L16" s="63" t="s">
        <v>123</v>
      </c>
    </row>
    <row r="17" spans="3:12" ht="115.2" x14ac:dyDescent="0.3">
      <c r="C17" s="69" t="s">
        <v>160</v>
      </c>
      <c r="D17" s="69" t="s">
        <v>161</v>
      </c>
      <c r="E17" s="69" t="s">
        <v>162</v>
      </c>
      <c r="I17" s="63" t="s">
        <v>405</v>
      </c>
      <c r="K17" s="63" t="s">
        <v>675</v>
      </c>
      <c r="L17" s="63" t="s">
        <v>803</v>
      </c>
    </row>
    <row r="18" spans="3:12" ht="129.6" x14ac:dyDescent="0.3">
      <c r="C18" s="69" t="s">
        <v>184</v>
      </c>
      <c r="D18" s="69" t="s">
        <v>185</v>
      </c>
      <c r="E18" s="69" t="s">
        <v>186</v>
      </c>
      <c r="I18" s="63" t="s">
        <v>801</v>
      </c>
      <c r="K18" s="63" t="s">
        <v>720</v>
      </c>
      <c r="L18" s="63" t="s">
        <v>526</v>
      </c>
    </row>
    <row r="19" spans="3:12" ht="129.6" x14ac:dyDescent="0.3">
      <c r="C19" s="69" t="s">
        <v>195</v>
      </c>
      <c r="D19" s="69" t="s">
        <v>196</v>
      </c>
      <c r="E19" s="69" t="s">
        <v>197</v>
      </c>
      <c r="I19" s="70" t="s">
        <v>80</v>
      </c>
      <c r="K19" s="63" t="s">
        <v>802</v>
      </c>
      <c r="L19" s="63" t="s">
        <v>141</v>
      </c>
    </row>
    <row r="20" spans="3:12" ht="129.6" x14ac:dyDescent="0.3">
      <c r="C20" s="69" t="s">
        <v>528</v>
      </c>
      <c r="D20" s="69" t="s">
        <v>529</v>
      </c>
      <c r="E20" s="69" t="s">
        <v>530</v>
      </c>
      <c r="K20" s="63" t="s">
        <v>827</v>
      </c>
      <c r="L20" s="63" t="s">
        <v>721</v>
      </c>
    </row>
    <row r="21" spans="3:12" ht="100.8" x14ac:dyDescent="0.3">
      <c r="C21" s="69" t="s">
        <v>543</v>
      </c>
      <c r="D21" s="69" t="s">
        <v>544</v>
      </c>
      <c r="E21" s="69" t="s">
        <v>545</v>
      </c>
      <c r="K21" s="63" t="s">
        <v>698</v>
      </c>
      <c r="L21" s="63" t="s">
        <v>699</v>
      </c>
    </row>
    <row r="22" spans="3:12" ht="129.6" x14ac:dyDescent="0.3">
      <c r="C22" s="69" t="s">
        <v>562</v>
      </c>
      <c r="D22" s="69" t="s">
        <v>563</v>
      </c>
      <c r="E22" s="69" t="s">
        <v>564</v>
      </c>
    </row>
    <row r="23" spans="3:12" ht="72" x14ac:dyDescent="0.3">
      <c r="C23" s="69" t="s">
        <v>1499</v>
      </c>
      <c r="D23" s="69" t="s">
        <v>1500</v>
      </c>
      <c r="E23" s="69" t="s">
        <v>1501</v>
      </c>
    </row>
    <row r="24" spans="3:12" x14ac:dyDescent="0.3">
      <c r="C24" s="69" t="s">
        <v>80</v>
      </c>
      <c r="D24" s="69" t="s">
        <v>80</v>
      </c>
      <c r="E24" s="69" t="s">
        <v>80</v>
      </c>
    </row>
  </sheetData>
  <sheetProtection algorithmName="SHA-512" hashValue="VfbDXg/UvD0V8KH+l132VEfSukUqwGhklUN+Dd5CaHnH9kfVxl3ZpeExmPAlb8b4RIbCZbaDWqTRC5ugj0DrYQ==" saltValue="i0eoD/bfXarw75VB4VTHaQ==" spinCount="100000" sheet="1" formatCells="0" formatColumns="0" formatRows="0" insertColumns="0" insertRows="0" insertHyperlinks="0" deleteColumns="0" deleteRows="0" sort="0" autoFilter="0" pivotTables="0"/>
  <conditionalFormatting sqref="B2">
    <cfRule type="duplicateValues" dxfId="10" priority="11"/>
  </conditionalFormatting>
  <conditionalFormatting sqref="B3">
    <cfRule type="duplicateValues" dxfId="9" priority="10"/>
  </conditionalFormatting>
  <conditionalFormatting sqref="B4">
    <cfRule type="duplicateValues" dxfId="8" priority="9"/>
  </conditionalFormatting>
  <conditionalFormatting sqref="B5">
    <cfRule type="duplicateValues" dxfId="7" priority="8"/>
  </conditionalFormatting>
  <conditionalFormatting sqref="B6">
    <cfRule type="duplicateValues" dxfId="6" priority="7"/>
  </conditionalFormatting>
  <conditionalFormatting sqref="B7">
    <cfRule type="duplicateValues" dxfId="5" priority="6"/>
  </conditionalFormatting>
  <conditionalFormatting sqref="B8">
    <cfRule type="duplicateValues" dxfId="4" priority="5"/>
  </conditionalFormatting>
  <conditionalFormatting sqref="B9">
    <cfRule type="duplicateValues" dxfId="3" priority="4"/>
  </conditionalFormatting>
  <conditionalFormatting sqref="B10">
    <cfRule type="duplicateValues" dxfId="2" priority="3"/>
  </conditionalFormatting>
  <conditionalFormatting sqref="B11">
    <cfRule type="duplicateValues" dxfId="1" priority="2"/>
  </conditionalFormatting>
  <conditionalFormatting sqref="B12">
    <cfRule type="duplicateValues" dxfId="0" priority="1"/>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77090CA40073E45BC0A85688FD7FCCF" ma:contentTypeVersion="19" ma:contentTypeDescription="Crear nuevo documento." ma:contentTypeScope="" ma:versionID="7695b362bbd147051d905f9dda62584e">
  <xsd:schema xmlns:xsd="http://www.w3.org/2001/XMLSchema" xmlns:xs="http://www.w3.org/2001/XMLSchema" xmlns:p="http://schemas.microsoft.com/office/2006/metadata/properties" xmlns:ns2="e00eb085-8d1b-47ab-9f75-c48ad583d8cf" xmlns:ns3="3a419710-061f-4995-8b04-57c8eb5850f2" targetNamespace="http://schemas.microsoft.com/office/2006/metadata/properties" ma:root="true" ma:fieldsID="dbc02d58994ccd55d6fe840326d289c2" ns2:_="" ns3:_="">
    <xsd:import namespace="e00eb085-8d1b-47ab-9f75-c48ad583d8cf"/>
    <xsd:import namespace="3a419710-061f-4995-8b04-57c8eb5850f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Fechademodificaci_x00f3_n"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eb085-8d1b-47ab-9f75-c48ad583d8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Location" ma:index="16" nillable="true" ma:displayName="Location" ma:internalName="MediaServiceLocation" ma:readOnly="true">
      <xsd:simpleType>
        <xsd:restriction base="dms:Text"/>
      </xsd:simpleType>
    </xsd:element>
    <xsd:element name="Fechademodificaci_x00f3_n" ma:index="17" nillable="true" ma:displayName="Fecha de modificación" ma:format="DateTime" ma:internalName="Fechademodificaci_x00f3_n">
      <xsd:simpleType>
        <xsd:restriction base="dms:DateTime"/>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be2b3a10-215b-4d32-87ea-2342d4792ac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a419710-061f-4995-8b04-57c8eb5850f2"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d5348d94-2e43-4d43-8b53-d885b76198eb}" ma:internalName="TaxCatchAll" ma:showField="CatchAllData" ma:web="3a419710-061f-4995-8b04-57c8eb5850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Fechademodificaci_x00f3_n xmlns="e00eb085-8d1b-47ab-9f75-c48ad583d8cf" xsi:nil="true"/>
    <lcf76f155ced4ddcb4097134ff3c332f xmlns="e00eb085-8d1b-47ab-9f75-c48ad583d8cf">
      <Terms xmlns="http://schemas.microsoft.com/office/infopath/2007/PartnerControls"/>
    </lcf76f155ced4ddcb4097134ff3c332f>
    <TaxCatchAll xmlns="3a419710-061f-4995-8b04-57c8eb5850f2" xsi:nil="true"/>
  </documentManagement>
</p:properties>
</file>

<file path=customXml/itemProps1.xml><?xml version="1.0" encoding="utf-8"?>
<ds:datastoreItem xmlns:ds="http://schemas.openxmlformats.org/officeDocument/2006/customXml" ds:itemID="{AB0341A8-F5CE-4E25-BA4A-F63B796770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eb085-8d1b-47ab-9f75-c48ad583d8cf"/>
    <ds:schemaRef ds:uri="3a419710-061f-4995-8b04-57c8eb5850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DED69F5-D44B-422B-89DD-53FC32484978}">
  <ds:schemaRefs>
    <ds:schemaRef ds:uri="http://schemas.microsoft.com/sharepoint/v3/contenttype/forms"/>
  </ds:schemaRefs>
</ds:datastoreItem>
</file>

<file path=customXml/itemProps3.xml><?xml version="1.0" encoding="utf-8"?>
<ds:datastoreItem xmlns:ds="http://schemas.openxmlformats.org/officeDocument/2006/customXml" ds:itemID="{B9617DC9-69B3-4046-9A04-263695135FEF}">
  <ds:schemaRefs>
    <ds:schemaRef ds:uri="http://schemas.microsoft.com/office/2006/metadata/properties"/>
    <ds:schemaRef ds:uri="http://schemas.microsoft.com/office/infopath/2007/PartnerControls"/>
    <ds:schemaRef ds:uri="e00eb085-8d1b-47ab-9f75-c48ad583d8cf"/>
    <ds:schemaRef ds:uri="3a419710-061f-4995-8b04-57c8eb5850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PLAN DE ACCION</vt:lpstr>
      <vt:lpstr>PLAN OPERATIVO </vt:lpstr>
      <vt:lpstr>MONITOREO PLAN DE ACCION</vt:lpstr>
      <vt:lpstr>MONITOREO PLAN OPERATIVO</vt:lpstr>
      <vt:lpstr>Hoja1</vt:lpstr>
      <vt:lpstr>AJUSTES PLAN DE ACCION</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yuli peña</dc:creator>
  <cp:keywords/>
  <dc:description/>
  <cp:lastModifiedBy>Luis Garzón</cp:lastModifiedBy>
  <cp:revision/>
  <dcterms:created xsi:type="dcterms:W3CDTF">2023-02-14T03:17:41Z</dcterms:created>
  <dcterms:modified xsi:type="dcterms:W3CDTF">2025-05-20T02:26:35Z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0x010100B77090CA40073E45BC0A85688FD7FCCF</vt:lpwstr>
  </property>
  <property fmtid="{D5CDD505-2E9C-101B-9397-08002B2CF9AE}" pid="3" name="MediaServiceImageTags">
    <vt:lpwstr/>
  </property>
</Properties>
</file>